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fileSharing readOnlyRecommended="1" userName="installer" reservationPassword="C995"/>
  <workbookPr defaultThemeVersion="124226"/>
  <bookViews>
    <workbookView xWindow="108" yWindow="36" windowWidth="15456" windowHeight="11640"/>
  </bookViews>
  <sheets>
    <sheet name="Summary" sheetId="1" r:id="rId1"/>
    <sheet name="Carlisle_Wells" sheetId="2" r:id="rId2"/>
    <sheet name="Neighborhood" sheetId="3" r:id="rId3"/>
    <sheet name="Westford" sheetId="4" r:id="rId4"/>
    <sheet name="Ranks" sheetId="5" r:id="rId5"/>
    <sheet name="Acton" sheetId="6" r:id="rId6"/>
    <sheet name="Concord" sheetId="7" r:id="rId7"/>
    <sheet name="Chelsmford" sheetId="8" r:id="rId8"/>
    <sheet name="Bedford" sheetId="9" r:id="rId9"/>
    <sheet name="Billerica" sheetId="10" r:id="rId10"/>
  </sheets>
  <calcPr calcId="144525"/>
</workbook>
</file>

<file path=xl/calcChain.xml><?xml version="1.0" encoding="utf-8"?>
<calcChain xmlns="http://schemas.openxmlformats.org/spreadsheetml/2006/main">
  <c r="L17" i="1" l="1"/>
  <c r="K17" i="1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4" i="3"/>
  <c r="K3" i="3"/>
  <c r="K2" i="3"/>
  <c r="H23" i="3"/>
  <c r="H22" i="3"/>
  <c r="H21" i="3"/>
  <c r="K1358" i="4"/>
  <c r="K1357" i="4"/>
  <c r="K1356" i="4"/>
  <c r="M125" i="10"/>
  <c r="M124" i="10"/>
  <c r="M123" i="10"/>
  <c r="K125" i="10"/>
  <c r="K124" i="10"/>
  <c r="K123" i="10"/>
  <c r="M122" i="10"/>
  <c r="M121" i="10"/>
  <c r="M120" i="10"/>
  <c r="M119" i="10"/>
  <c r="M118" i="10"/>
  <c r="M117" i="10"/>
  <c r="M116" i="10"/>
  <c r="M115" i="10"/>
  <c r="M114" i="10"/>
  <c r="M113" i="10"/>
  <c r="M112" i="10"/>
  <c r="M111" i="10"/>
  <c r="M110" i="10"/>
  <c r="M109" i="10"/>
  <c r="M108" i="10"/>
  <c r="M107" i="10"/>
  <c r="M106" i="10"/>
  <c r="M105" i="10"/>
  <c r="M104" i="10"/>
  <c r="M103" i="10"/>
  <c r="M102" i="10"/>
  <c r="M101" i="10"/>
  <c r="M100" i="10"/>
  <c r="M99" i="10"/>
  <c r="M98" i="10"/>
  <c r="M97" i="10"/>
  <c r="M96" i="10"/>
  <c r="M95" i="10"/>
  <c r="M94" i="10"/>
  <c r="M93" i="10"/>
  <c r="M92" i="10"/>
  <c r="M91" i="10"/>
  <c r="M90" i="10"/>
  <c r="M89" i="10"/>
  <c r="M88" i="10"/>
  <c r="M87" i="10"/>
  <c r="M86" i="10"/>
  <c r="M85" i="10"/>
  <c r="M84" i="10"/>
  <c r="M83" i="10"/>
  <c r="M82" i="10"/>
  <c r="M81" i="10"/>
  <c r="M80" i="10"/>
  <c r="M79" i="10"/>
  <c r="M78" i="10"/>
  <c r="M77" i="10"/>
  <c r="M76" i="10"/>
  <c r="M75" i="10"/>
  <c r="M74" i="10"/>
  <c r="M73" i="10"/>
  <c r="M72" i="10"/>
  <c r="M71" i="10"/>
  <c r="M70" i="10"/>
  <c r="M69" i="10"/>
  <c r="M68" i="10"/>
  <c r="M67" i="10"/>
  <c r="M66" i="10"/>
  <c r="M65" i="10"/>
  <c r="M64" i="10"/>
  <c r="M63" i="10"/>
  <c r="M62" i="10"/>
  <c r="M61" i="10"/>
  <c r="M60" i="10"/>
  <c r="M59" i="10"/>
  <c r="M58" i="10"/>
  <c r="M57" i="10"/>
  <c r="M56" i="10"/>
  <c r="M55" i="10"/>
  <c r="M54" i="10"/>
  <c r="M53" i="10"/>
  <c r="M52" i="10"/>
  <c r="M51" i="10"/>
  <c r="M50" i="10"/>
  <c r="M49" i="10"/>
  <c r="M48" i="10"/>
  <c r="M47" i="10"/>
  <c r="M46" i="10"/>
  <c r="M45" i="10"/>
  <c r="M44" i="10"/>
  <c r="M43" i="10"/>
  <c r="M42" i="10"/>
  <c r="M41" i="10"/>
  <c r="M40" i="10"/>
  <c r="M39" i="10"/>
  <c r="M38" i="10"/>
  <c r="M37" i="10"/>
  <c r="M36" i="10"/>
  <c r="M35" i="10"/>
  <c r="M34" i="10"/>
  <c r="M33" i="10"/>
  <c r="M32" i="10"/>
  <c r="M31" i="10"/>
  <c r="M30" i="10"/>
  <c r="M29" i="10"/>
  <c r="M28" i="10"/>
  <c r="M27" i="10"/>
  <c r="M26" i="10"/>
  <c r="M25" i="10"/>
  <c r="M24" i="10"/>
  <c r="M23" i="10"/>
  <c r="M22" i="10"/>
  <c r="M21" i="10"/>
  <c r="M20" i="10"/>
  <c r="M19" i="10"/>
  <c r="M18" i="10"/>
  <c r="M17" i="10"/>
  <c r="M16" i="10"/>
  <c r="M15" i="10"/>
  <c r="M14" i="10"/>
  <c r="M13" i="10"/>
  <c r="M12" i="10"/>
  <c r="M11" i="10"/>
  <c r="M10" i="10"/>
  <c r="M9" i="10"/>
  <c r="M76" i="9"/>
  <c r="M75" i="9"/>
  <c r="M74" i="9"/>
  <c r="K76" i="9"/>
  <c r="K75" i="9"/>
  <c r="K74" i="9"/>
  <c r="M73" i="9"/>
  <c r="M72" i="9"/>
  <c r="M71" i="9"/>
  <c r="M70" i="9"/>
  <c r="M69" i="9"/>
  <c r="M68" i="9"/>
  <c r="M67" i="9"/>
  <c r="M66" i="9"/>
  <c r="M65" i="9"/>
  <c r="M64" i="9"/>
  <c r="M63" i="9"/>
  <c r="M62" i="9"/>
  <c r="M61" i="9"/>
  <c r="M60" i="9"/>
  <c r="M59" i="9"/>
  <c r="M58" i="9"/>
  <c r="M57" i="9"/>
  <c r="M56" i="9"/>
  <c r="M55" i="9"/>
  <c r="M54" i="9"/>
  <c r="M53" i="9"/>
  <c r="M52" i="9"/>
  <c r="M51" i="9"/>
  <c r="M50" i="9"/>
  <c r="M49" i="9"/>
  <c r="M48" i="9"/>
  <c r="M47" i="9"/>
  <c r="M46" i="9"/>
  <c r="M45" i="9"/>
  <c r="M44" i="9"/>
  <c r="M43" i="9"/>
  <c r="M42" i="9"/>
  <c r="M41" i="9"/>
  <c r="M40" i="9"/>
  <c r="M39" i="9"/>
  <c r="M38" i="9"/>
  <c r="M37" i="9"/>
  <c r="M36" i="9"/>
  <c r="M35" i="9"/>
  <c r="M34" i="9"/>
  <c r="M33" i="9"/>
  <c r="M32" i="9"/>
  <c r="M31" i="9"/>
  <c r="M30" i="9"/>
  <c r="M29" i="9"/>
  <c r="M28" i="9"/>
  <c r="M27" i="9"/>
  <c r="M26" i="9"/>
  <c r="M25" i="9"/>
  <c r="M24" i="9"/>
  <c r="M23" i="9"/>
  <c r="M22" i="9"/>
  <c r="M21" i="9"/>
  <c r="M20" i="9"/>
  <c r="M19" i="9"/>
  <c r="M18" i="9"/>
  <c r="M17" i="9"/>
  <c r="M16" i="9"/>
  <c r="M15" i="9"/>
  <c r="M14" i="9"/>
  <c r="M13" i="9"/>
  <c r="M12" i="9"/>
  <c r="M11" i="9"/>
  <c r="M10" i="9"/>
  <c r="M9" i="9"/>
  <c r="M295" i="8"/>
  <c r="M294" i="8"/>
  <c r="M293" i="8"/>
  <c r="K294" i="8"/>
  <c r="K295" i="8"/>
  <c r="K293" i="8"/>
  <c r="M197" i="8"/>
  <c r="M292" i="8"/>
  <c r="M291" i="8"/>
  <c r="M290" i="8"/>
  <c r="M289" i="8"/>
  <c r="M288" i="8"/>
  <c r="M287" i="8"/>
  <c r="M286" i="8"/>
  <c r="M285" i="8"/>
  <c r="M284" i="8"/>
  <c r="M283" i="8"/>
  <c r="M282" i="8"/>
  <c r="M281" i="8"/>
  <c r="M280" i="8"/>
  <c r="M279" i="8"/>
  <c r="M278" i="8"/>
  <c r="M277" i="8"/>
  <c r="M276" i="8"/>
  <c r="M275" i="8"/>
  <c r="M274" i="8"/>
  <c r="M273" i="8"/>
  <c r="M272" i="8"/>
  <c r="M271" i="8"/>
  <c r="M270" i="8"/>
  <c r="M269" i="8"/>
  <c r="M268" i="8"/>
  <c r="M267" i="8"/>
  <c r="M266" i="8"/>
  <c r="M265" i="8"/>
  <c r="M264" i="8"/>
  <c r="M263" i="8"/>
  <c r="M262" i="8"/>
  <c r="M261" i="8"/>
  <c r="M260" i="8"/>
  <c r="M259" i="8"/>
  <c r="M258" i="8"/>
  <c r="M257" i="8"/>
  <c r="M256" i="8"/>
  <c r="M255" i="8"/>
  <c r="M254" i="8"/>
  <c r="M253" i="8"/>
  <c r="M252" i="8"/>
  <c r="M251" i="8"/>
  <c r="M250" i="8"/>
  <c r="M249" i="8"/>
  <c r="M248" i="8"/>
  <c r="M247" i="8"/>
  <c r="M246" i="8"/>
  <c r="M245" i="8"/>
  <c r="M244" i="8"/>
  <c r="M243" i="8"/>
  <c r="M242" i="8"/>
  <c r="M241" i="8"/>
  <c r="M240" i="8"/>
  <c r="M239" i="8"/>
  <c r="M238" i="8"/>
  <c r="M237" i="8"/>
  <c r="M236" i="8"/>
  <c r="M235" i="8"/>
  <c r="M234" i="8"/>
  <c r="M233" i="8"/>
  <c r="M232" i="8"/>
  <c r="M231" i="8"/>
  <c r="M230" i="8"/>
  <c r="M229" i="8"/>
  <c r="M228" i="8"/>
  <c r="M227" i="8"/>
  <c r="M226" i="8"/>
  <c r="M225" i="8"/>
  <c r="M224" i="8"/>
  <c r="M223" i="8"/>
  <c r="M222" i="8"/>
  <c r="M221" i="8"/>
  <c r="M220" i="8"/>
  <c r="M219" i="8"/>
  <c r="M218" i="8"/>
  <c r="M217" i="8"/>
  <c r="M216" i="8"/>
  <c r="M215" i="8"/>
  <c r="M214" i="8"/>
  <c r="M213" i="8"/>
  <c r="M212" i="8"/>
  <c r="M211" i="8"/>
  <c r="M210" i="8"/>
  <c r="M209" i="8"/>
  <c r="M208" i="8"/>
  <c r="M207" i="8"/>
  <c r="M206" i="8"/>
  <c r="M205" i="8"/>
  <c r="M204" i="8"/>
  <c r="M203" i="8"/>
  <c r="M202" i="8"/>
  <c r="M201" i="8"/>
  <c r="M200" i="8"/>
  <c r="M199" i="8"/>
  <c r="M198" i="8"/>
  <c r="M196" i="8"/>
  <c r="M195" i="8"/>
  <c r="M194" i="8"/>
  <c r="M193" i="8"/>
  <c r="M192" i="8"/>
  <c r="M191" i="8"/>
  <c r="M190" i="8"/>
  <c r="M189" i="8"/>
  <c r="M188" i="8"/>
  <c r="M187" i="8"/>
  <c r="M186" i="8"/>
  <c r="M185" i="8"/>
  <c r="M184" i="8"/>
  <c r="M183" i="8"/>
  <c r="M182" i="8"/>
  <c r="M181" i="8"/>
  <c r="M180" i="8"/>
  <c r="M179" i="8"/>
  <c r="M178" i="8"/>
  <c r="M177" i="8"/>
  <c r="M176" i="8"/>
  <c r="M175" i="8"/>
  <c r="M174" i="8"/>
  <c r="M173" i="8"/>
  <c r="M172" i="8"/>
  <c r="M171" i="8"/>
  <c r="M170" i="8"/>
  <c r="M169" i="8"/>
  <c r="M168" i="8"/>
  <c r="M167" i="8"/>
  <c r="M166" i="8"/>
  <c r="M165" i="8"/>
  <c r="M164" i="8"/>
  <c r="M163" i="8"/>
  <c r="M162" i="8"/>
  <c r="M161" i="8"/>
  <c r="M160" i="8"/>
  <c r="M159" i="8"/>
  <c r="M158" i="8"/>
  <c r="M157" i="8"/>
  <c r="M156" i="8"/>
  <c r="M155" i="8"/>
  <c r="M154" i="8"/>
  <c r="M153" i="8"/>
  <c r="M152" i="8"/>
  <c r="M151" i="8"/>
  <c r="M150" i="8"/>
  <c r="M149" i="8"/>
  <c r="M148" i="8"/>
  <c r="M147" i="8"/>
  <c r="M146" i="8"/>
  <c r="M145" i="8"/>
  <c r="M144" i="8"/>
  <c r="M143" i="8"/>
  <c r="M142" i="8"/>
  <c r="M141" i="8"/>
  <c r="M140" i="8"/>
  <c r="M139" i="8"/>
  <c r="M138" i="8"/>
  <c r="M137" i="8"/>
  <c r="M136" i="8"/>
  <c r="M135" i="8"/>
  <c r="M134" i="8"/>
  <c r="M133" i="8"/>
  <c r="M132" i="8"/>
  <c r="M131" i="8"/>
  <c r="M130" i="8"/>
  <c r="M129" i="8"/>
  <c r="M128" i="8"/>
  <c r="M127" i="8"/>
  <c r="M126" i="8"/>
  <c r="M125" i="8"/>
  <c r="M124" i="8"/>
  <c r="M123" i="8"/>
  <c r="M122" i="8"/>
  <c r="M121" i="8"/>
  <c r="M120" i="8"/>
  <c r="M119" i="8"/>
  <c r="M118" i="8"/>
  <c r="M117" i="8"/>
  <c r="M116" i="8"/>
  <c r="M115" i="8"/>
  <c r="M114" i="8"/>
  <c r="M113" i="8"/>
  <c r="M112" i="8"/>
  <c r="M111" i="8"/>
  <c r="M110" i="8"/>
  <c r="M109" i="8"/>
  <c r="M108" i="8"/>
  <c r="M107" i="8"/>
  <c r="M106" i="8"/>
  <c r="M105" i="8"/>
  <c r="M104" i="8"/>
  <c r="M103" i="8"/>
  <c r="M102" i="8"/>
  <c r="M101" i="8"/>
  <c r="M100" i="8"/>
  <c r="M99" i="8"/>
  <c r="M98" i="8"/>
  <c r="M97" i="8"/>
  <c r="M96" i="8"/>
  <c r="M95" i="8"/>
  <c r="M94" i="8"/>
  <c r="M93" i="8"/>
  <c r="M92" i="8"/>
  <c r="M91" i="8"/>
  <c r="M90" i="8"/>
  <c r="M89" i="8"/>
  <c r="M88" i="8"/>
  <c r="M87" i="8"/>
  <c r="M86" i="8"/>
  <c r="M85" i="8"/>
  <c r="M84" i="8"/>
  <c r="M83" i="8"/>
  <c r="M82" i="8"/>
  <c r="M81" i="8"/>
  <c r="M80" i="8"/>
  <c r="M79" i="8"/>
  <c r="M78" i="8"/>
  <c r="M77" i="8"/>
  <c r="M76" i="8"/>
  <c r="M75" i="8"/>
  <c r="M74" i="8"/>
  <c r="M73" i="8"/>
  <c r="M72" i="8"/>
  <c r="M71" i="8"/>
  <c r="M70" i="8"/>
  <c r="M69" i="8"/>
  <c r="M68" i="8"/>
  <c r="M67" i="8"/>
  <c r="M66" i="8"/>
  <c r="M65" i="8"/>
  <c r="M64" i="8"/>
  <c r="M63" i="8"/>
  <c r="M62" i="8"/>
  <c r="M61" i="8"/>
  <c r="M60" i="8"/>
  <c r="M59" i="8"/>
  <c r="M58" i="8"/>
  <c r="M57" i="8"/>
  <c r="M56" i="8"/>
  <c r="M55" i="8"/>
  <c r="M54" i="8"/>
  <c r="M53" i="8"/>
  <c r="M52" i="8"/>
  <c r="M51" i="8"/>
  <c r="M50" i="8"/>
  <c r="M49" i="8"/>
  <c r="M48" i="8"/>
  <c r="M47" i="8"/>
  <c r="M46" i="8"/>
  <c r="M45" i="8"/>
  <c r="M44" i="8"/>
  <c r="M43" i="8"/>
  <c r="M42" i="8"/>
  <c r="M41" i="8"/>
  <c r="M40" i="8"/>
  <c r="M39" i="8"/>
  <c r="M38" i="8"/>
  <c r="M37" i="8"/>
  <c r="M36" i="8"/>
  <c r="M35" i="8"/>
  <c r="M34" i="8"/>
  <c r="M33" i="8"/>
  <c r="M32" i="8"/>
  <c r="M31" i="8"/>
  <c r="M30" i="8"/>
  <c r="M29" i="8"/>
  <c r="M28" i="8"/>
  <c r="M27" i="8"/>
  <c r="M26" i="8"/>
  <c r="M25" i="8"/>
  <c r="M24" i="8"/>
  <c r="M23" i="8"/>
  <c r="M22" i="8"/>
  <c r="M21" i="8"/>
  <c r="M20" i="8"/>
  <c r="M19" i="8"/>
  <c r="M18" i="8"/>
  <c r="M17" i="8"/>
  <c r="M16" i="8"/>
  <c r="M15" i="8"/>
  <c r="M14" i="8"/>
  <c r="M13" i="8"/>
  <c r="M12" i="8"/>
  <c r="M11" i="8"/>
  <c r="M10" i="8"/>
  <c r="M9" i="8"/>
  <c r="M326" i="7"/>
  <c r="M325" i="7"/>
  <c r="M324" i="7"/>
  <c r="K326" i="7"/>
  <c r="K325" i="7"/>
  <c r="K324" i="7"/>
  <c r="M323" i="7"/>
  <c r="M322" i="7"/>
  <c r="M321" i="7"/>
  <c r="M320" i="7"/>
  <c r="M319" i="7"/>
  <c r="M318" i="7"/>
  <c r="M317" i="7"/>
  <c r="M316" i="7"/>
  <c r="M315" i="7"/>
  <c r="M314" i="7"/>
  <c r="M313" i="7"/>
  <c r="M312" i="7"/>
  <c r="M311" i="7"/>
  <c r="M310" i="7"/>
  <c r="M309" i="7"/>
  <c r="M308" i="7"/>
  <c r="M307" i="7"/>
  <c r="M306" i="7"/>
  <c r="M305" i="7"/>
  <c r="M304" i="7"/>
  <c r="M303" i="7"/>
  <c r="M302" i="7"/>
  <c r="M301" i="7"/>
  <c r="M300" i="7"/>
  <c r="M299" i="7"/>
  <c r="M298" i="7"/>
  <c r="M297" i="7"/>
  <c r="M296" i="7"/>
  <c r="M295" i="7"/>
  <c r="M294" i="7"/>
  <c r="M293" i="7"/>
  <c r="M292" i="7"/>
  <c r="M291" i="7"/>
  <c r="M290" i="7"/>
  <c r="M289" i="7"/>
  <c r="M288" i="7"/>
  <c r="M287" i="7"/>
  <c r="M286" i="7"/>
  <c r="M285" i="7"/>
  <c r="M284" i="7"/>
  <c r="M283" i="7"/>
  <c r="M282" i="7"/>
  <c r="M281" i="7"/>
  <c r="M280" i="7"/>
  <c r="M279" i="7"/>
  <c r="M278" i="7"/>
  <c r="M277" i="7"/>
  <c r="M276" i="7"/>
  <c r="M275" i="7"/>
  <c r="M274" i="7"/>
  <c r="M273" i="7"/>
  <c r="M272" i="7"/>
  <c r="M271" i="7"/>
  <c r="M270" i="7"/>
  <c r="M269" i="7"/>
  <c r="M268" i="7"/>
  <c r="M267" i="7"/>
  <c r="M266" i="7"/>
  <c r="M265" i="7"/>
  <c r="M264" i="7"/>
  <c r="M263" i="7"/>
  <c r="M262" i="7"/>
  <c r="M261" i="7"/>
  <c r="M260" i="7"/>
  <c r="M259" i="7"/>
  <c r="M258" i="7"/>
  <c r="M257" i="7"/>
  <c r="M256" i="7"/>
  <c r="M255" i="7"/>
  <c r="M254" i="7"/>
  <c r="M253" i="7"/>
  <c r="M252" i="7"/>
  <c r="M251" i="7"/>
  <c r="M250" i="7"/>
  <c r="M249" i="7"/>
  <c r="M248" i="7"/>
  <c r="M247" i="7"/>
  <c r="M246" i="7"/>
  <c r="M245" i="7"/>
  <c r="M244" i="7"/>
  <c r="M243" i="7"/>
  <c r="M242" i="7"/>
  <c r="M241" i="7"/>
  <c r="M240" i="7"/>
  <c r="M239" i="7"/>
  <c r="M238" i="7"/>
  <c r="M237" i="7"/>
  <c r="M236" i="7"/>
  <c r="M235" i="7"/>
  <c r="M234" i="7"/>
  <c r="M233" i="7"/>
  <c r="M232" i="7"/>
  <c r="M231" i="7"/>
  <c r="M230" i="7"/>
  <c r="M229" i="7"/>
  <c r="M228" i="7"/>
  <c r="M227" i="7"/>
  <c r="M226" i="7"/>
  <c r="M225" i="7"/>
  <c r="M224" i="7"/>
  <c r="M223" i="7"/>
  <c r="M222" i="7"/>
  <c r="M221" i="7"/>
  <c r="M220" i="7"/>
  <c r="M219" i="7"/>
  <c r="M218" i="7"/>
  <c r="M217" i="7"/>
  <c r="M216" i="7"/>
  <c r="M215" i="7"/>
  <c r="M214" i="7"/>
  <c r="M213" i="7"/>
  <c r="M212" i="7"/>
  <c r="M211" i="7"/>
  <c r="M210" i="7"/>
  <c r="M209" i="7"/>
  <c r="M208" i="7"/>
  <c r="M207" i="7"/>
  <c r="M206" i="7"/>
  <c r="M205" i="7"/>
  <c r="M204" i="7"/>
  <c r="M203" i="7"/>
  <c r="M202" i="7"/>
  <c r="M201" i="7"/>
  <c r="M200" i="7"/>
  <c r="M199" i="7"/>
  <c r="M198" i="7"/>
  <c r="M197" i="7"/>
  <c r="M196" i="7"/>
  <c r="M195" i="7"/>
  <c r="M194" i="7"/>
  <c r="M193" i="7"/>
  <c r="M192" i="7"/>
  <c r="M191" i="7"/>
  <c r="M190" i="7"/>
  <c r="M189" i="7"/>
  <c r="M188" i="7"/>
  <c r="M187" i="7"/>
  <c r="M186" i="7"/>
  <c r="M185" i="7"/>
  <c r="M184" i="7"/>
  <c r="M183" i="7"/>
  <c r="M182" i="7"/>
  <c r="M181" i="7"/>
  <c r="M180" i="7"/>
  <c r="M179" i="7"/>
  <c r="M178" i="7"/>
  <c r="M177" i="7"/>
  <c r="M176" i="7"/>
  <c r="M175" i="7"/>
  <c r="M174" i="7"/>
  <c r="M173" i="7"/>
  <c r="M172" i="7"/>
  <c r="M171" i="7"/>
  <c r="M170" i="7"/>
  <c r="M169" i="7"/>
  <c r="M168" i="7"/>
  <c r="M167" i="7"/>
  <c r="M166" i="7"/>
  <c r="M165" i="7"/>
  <c r="M164" i="7"/>
  <c r="M163" i="7"/>
  <c r="M162" i="7"/>
  <c r="M161" i="7"/>
  <c r="M160" i="7"/>
  <c r="M159" i="7"/>
  <c r="M158" i="7"/>
  <c r="M157" i="7"/>
  <c r="M156" i="7"/>
  <c r="M155" i="7"/>
  <c r="M154" i="7"/>
  <c r="M153" i="7"/>
  <c r="M152" i="7"/>
  <c r="M151" i="7"/>
  <c r="M150" i="7"/>
  <c r="M149" i="7"/>
  <c r="M148" i="7"/>
  <c r="M147" i="7"/>
  <c r="M146" i="7"/>
  <c r="M145" i="7"/>
  <c r="M144" i="7"/>
  <c r="M143" i="7"/>
  <c r="M142" i="7"/>
  <c r="M141" i="7"/>
  <c r="M140" i="7"/>
  <c r="M139" i="7"/>
  <c r="M138" i="7"/>
  <c r="M137" i="7"/>
  <c r="M136" i="7"/>
  <c r="M135" i="7"/>
  <c r="M134" i="7"/>
  <c r="M133" i="7"/>
  <c r="M132" i="7"/>
  <c r="M131" i="7"/>
  <c r="M130" i="7"/>
  <c r="M129" i="7"/>
  <c r="M128" i="7"/>
  <c r="M127" i="7"/>
  <c r="M126" i="7"/>
  <c r="M125" i="7"/>
  <c r="M124" i="7"/>
  <c r="M123" i="7"/>
  <c r="M122" i="7"/>
  <c r="M121" i="7"/>
  <c r="M120" i="7"/>
  <c r="M119" i="7"/>
  <c r="M118" i="7"/>
  <c r="M117" i="7"/>
  <c r="M116" i="7"/>
  <c r="M115" i="7"/>
  <c r="M114" i="7"/>
  <c r="M113" i="7"/>
  <c r="M112" i="7"/>
  <c r="M111" i="7"/>
  <c r="M110" i="7"/>
  <c r="M109" i="7"/>
  <c r="M108" i="7"/>
  <c r="M107" i="7"/>
  <c r="M106" i="7"/>
  <c r="M105" i="7"/>
  <c r="M104" i="7"/>
  <c r="M103" i="7"/>
  <c r="M102" i="7"/>
  <c r="M101" i="7"/>
  <c r="M100" i="7"/>
  <c r="M99" i="7"/>
  <c r="M98" i="7"/>
  <c r="M97" i="7"/>
  <c r="M96" i="7"/>
  <c r="M95" i="7"/>
  <c r="M94" i="7"/>
  <c r="M93" i="7"/>
  <c r="M92" i="7"/>
  <c r="M91" i="7"/>
  <c r="M90" i="7"/>
  <c r="M89" i="7"/>
  <c r="M88" i="7"/>
  <c r="M87" i="7"/>
  <c r="M86" i="7"/>
  <c r="M85" i="7"/>
  <c r="M84" i="7"/>
  <c r="M83" i="7"/>
  <c r="M82" i="7"/>
  <c r="M81" i="7"/>
  <c r="M80" i="7"/>
  <c r="M79" i="7"/>
  <c r="M78" i="7"/>
  <c r="M77" i="7"/>
  <c r="M76" i="7"/>
  <c r="M75" i="7"/>
  <c r="M74" i="7"/>
  <c r="M73" i="7"/>
  <c r="M72" i="7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363" i="6"/>
  <c r="M362" i="6"/>
  <c r="M361" i="6"/>
  <c r="M360" i="6"/>
  <c r="M359" i="6"/>
  <c r="M358" i="6"/>
  <c r="M357" i="6"/>
  <c r="M356" i="6"/>
  <c r="M355" i="6"/>
  <c r="M354" i="6"/>
  <c r="M353" i="6"/>
  <c r="M352" i="6"/>
  <c r="M351" i="6"/>
  <c r="M350" i="6"/>
  <c r="M349" i="6"/>
  <c r="M348" i="6"/>
  <c r="M347" i="6"/>
  <c r="M346" i="6"/>
  <c r="M345" i="6"/>
  <c r="M344" i="6"/>
  <c r="M343" i="6"/>
  <c r="M342" i="6"/>
  <c r="M341" i="6"/>
  <c r="M340" i="6"/>
  <c r="M339" i="6"/>
  <c r="M338" i="6"/>
  <c r="M337" i="6"/>
  <c r="M336" i="6"/>
  <c r="M335" i="6"/>
  <c r="M334" i="6"/>
  <c r="M333" i="6"/>
  <c r="M332" i="6"/>
  <c r="M331" i="6"/>
  <c r="M330" i="6"/>
  <c r="M329" i="6"/>
  <c r="M328" i="6"/>
  <c r="M327" i="6"/>
  <c r="M326" i="6"/>
  <c r="M325" i="6"/>
  <c r="M324" i="6"/>
  <c r="M323" i="6"/>
  <c r="M322" i="6"/>
  <c r="M321" i="6"/>
  <c r="M320" i="6"/>
  <c r="M319" i="6"/>
  <c r="M318" i="6"/>
  <c r="M317" i="6"/>
  <c r="M316" i="6"/>
  <c r="M315" i="6"/>
  <c r="M314" i="6"/>
  <c r="M313" i="6"/>
  <c r="M312" i="6"/>
  <c r="M311" i="6"/>
  <c r="M310" i="6"/>
  <c r="M309" i="6"/>
  <c r="M308" i="6"/>
  <c r="M307" i="6"/>
  <c r="M306" i="6"/>
  <c r="M305" i="6"/>
  <c r="M304" i="6"/>
  <c r="M303" i="6"/>
  <c r="M302" i="6"/>
  <c r="M301" i="6"/>
  <c r="M300" i="6"/>
  <c r="M299" i="6"/>
  <c r="M298" i="6"/>
  <c r="M297" i="6"/>
  <c r="M296" i="6"/>
  <c r="M295" i="6"/>
  <c r="M294" i="6"/>
  <c r="M293" i="6"/>
  <c r="M292" i="6"/>
  <c r="M291" i="6"/>
  <c r="M290" i="6"/>
  <c r="M289" i="6"/>
  <c r="M288" i="6"/>
  <c r="M287" i="6"/>
  <c r="M286" i="6"/>
  <c r="M285" i="6"/>
  <c r="M284" i="6"/>
  <c r="M283" i="6"/>
  <c r="M282" i="6"/>
  <c r="M281" i="6"/>
  <c r="M280" i="6"/>
  <c r="M279" i="6"/>
  <c r="M278" i="6"/>
  <c r="M277" i="6"/>
  <c r="M276" i="6"/>
  <c r="M275" i="6"/>
  <c r="M274" i="6"/>
  <c r="M273" i="6"/>
  <c r="M272" i="6"/>
  <c r="M271" i="6"/>
  <c r="M270" i="6"/>
  <c r="M269" i="6"/>
  <c r="M268" i="6"/>
  <c r="M267" i="6"/>
  <c r="M266" i="6"/>
  <c r="M265" i="6"/>
  <c r="M264" i="6"/>
  <c r="M263" i="6"/>
  <c r="M262" i="6"/>
  <c r="M261" i="6"/>
  <c r="M260" i="6"/>
  <c r="M259" i="6"/>
  <c r="M258" i="6"/>
  <c r="M257" i="6"/>
  <c r="M256" i="6"/>
  <c r="M255" i="6"/>
  <c r="M254" i="6"/>
  <c r="M253" i="6"/>
  <c r="M252" i="6"/>
  <c r="M251" i="6"/>
  <c r="M250" i="6"/>
  <c r="M249" i="6"/>
  <c r="M248" i="6"/>
  <c r="M247" i="6"/>
  <c r="M246" i="6"/>
  <c r="M245" i="6"/>
  <c r="M244" i="6"/>
  <c r="M243" i="6"/>
  <c r="M242" i="6"/>
  <c r="M241" i="6"/>
  <c r="M240" i="6"/>
  <c r="M239" i="6"/>
  <c r="M238" i="6"/>
  <c r="M237" i="6"/>
  <c r="M236" i="6"/>
  <c r="M235" i="6"/>
  <c r="M234" i="6"/>
  <c r="M233" i="6"/>
  <c r="M232" i="6"/>
  <c r="M231" i="6"/>
  <c r="M230" i="6"/>
  <c r="M229" i="6"/>
  <c r="M228" i="6"/>
  <c r="M227" i="6"/>
  <c r="M226" i="6"/>
  <c r="M225" i="6"/>
  <c r="M224" i="6"/>
  <c r="M223" i="6"/>
  <c r="M222" i="6"/>
  <c r="M221" i="6"/>
  <c r="M220" i="6"/>
  <c r="M219" i="6"/>
  <c r="M218" i="6"/>
  <c r="M217" i="6"/>
  <c r="M216" i="6"/>
  <c r="M215" i="6"/>
  <c r="M214" i="6"/>
  <c r="M213" i="6"/>
  <c r="M212" i="6"/>
  <c r="M211" i="6"/>
  <c r="M210" i="6"/>
  <c r="M209" i="6"/>
  <c r="M208" i="6"/>
  <c r="M207" i="6"/>
  <c r="M206" i="6"/>
  <c r="M205" i="6"/>
  <c r="M204" i="6"/>
  <c r="M203" i="6"/>
  <c r="M202" i="6"/>
  <c r="M201" i="6"/>
  <c r="M200" i="6"/>
  <c r="M199" i="6"/>
  <c r="M198" i="6"/>
  <c r="M197" i="6"/>
  <c r="M196" i="6"/>
  <c r="M195" i="6"/>
  <c r="M194" i="6"/>
  <c r="M193" i="6"/>
  <c r="M192" i="6"/>
  <c r="M191" i="6"/>
  <c r="M190" i="6"/>
  <c r="M189" i="6"/>
  <c r="M188" i="6"/>
  <c r="M187" i="6"/>
  <c r="M186" i="6"/>
  <c r="M185" i="6"/>
  <c r="M184" i="6"/>
  <c r="M183" i="6"/>
  <c r="M182" i="6"/>
  <c r="M181" i="6"/>
  <c r="M180" i="6"/>
  <c r="M179" i="6"/>
  <c r="M178" i="6"/>
  <c r="M177" i="6"/>
  <c r="M176" i="6"/>
  <c r="M175" i="6"/>
  <c r="M174" i="6"/>
  <c r="M173" i="6"/>
  <c r="M172" i="6"/>
  <c r="M171" i="6"/>
  <c r="M170" i="6"/>
  <c r="M169" i="6"/>
  <c r="M168" i="6"/>
  <c r="M167" i="6"/>
  <c r="M166" i="6"/>
  <c r="M165" i="6"/>
  <c r="M164" i="6"/>
  <c r="M163" i="6"/>
  <c r="M162" i="6"/>
  <c r="M161" i="6"/>
  <c r="M160" i="6"/>
  <c r="M159" i="6"/>
  <c r="M158" i="6"/>
  <c r="M157" i="6"/>
  <c r="M156" i="6"/>
  <c r="M155" i="6"/>
  <c r="M154" i="6"/>
  <c r="M153" i="6"/>
  <c r="M152" i="6"/>
  <c r="M151" i="6"/>
  <c r="M150" i="6"/>
  <c r="M149" i="6"/>
  <c r="M148" i="6"/>
  <c r="M147" i="6"/>
  <c r="M146" i="6"/>
  <c r="M145" i="6"/>
  <c r="M144" i="6"/>
  <c r="M143" i="6"/>
  <c r="M142" i="6"/>
  <c r="M141" i="6"/>
  <c r="M140" i="6"/>
  <c r="M139" i="6"/>
  <c r="M138" i="6"/>
  <c r="M137" i="6"/>
  <c r="M136" i="6"/>
  <c r="M135" i="6"/>
  <c r="M134" i="6"/>
  <c r="M133" i="6"/>
  <c r="M132" i="6"/>
  <c r="M131" i="6"/>
  <c r="M130" i="6"/>
  <c r="M129" i="6"/>
  <c r="M128" i="6"/>
  <c r="M127" i="6"/>
  <c r="M126" i="6"/>
  <c r="M125" i="6"/>
  <c r="M124" i="6"/>
  <c r="M123" i="6"/>
  <c r="M122" i="6"/>
  <c r="M121" i="6"/>
  <c r="M120" i="6"/>
  <c r="M119" i="6"/>
  <c r="M118" i="6"/>
  <c r="M117" i="6"/>
  <c r="M116" i="6"/>
  <c r="M115" i="6"/>
  <c r="M114" i="6"/>
  <c r="M113" i="6"/>
  <c r="M112" i="6"/>
  <c r="M111" i="6"/>
  <c r="M110" i="6"/>
  <c r="M109" i="6"/>
  <c r="M108" i="6"/>
  <c r="M107" i="6"/>
  <c r="M106" i="6"/>
  <c r="M105" i="6"/>
  <c r="M104" i="6"/>
  <c r="M103" i="6"/>
  <c r="M102" i="6"/>
  <c r="M101" i="6"/>
  <c r="M100" i="6"/>
  <c r="M99" i="6"/>
  <c r="M98" i="6"/>
  <c r="M97" i="6"/>
  <c r="M96" i="6"/>
  <c r="M95" i="6"/>
  <c r="M94" i="6"/>
  <c r="M93" i="6"/>
  <c r="M92" i="6"/>
  <c r="M91" i="6"/>
  <c r="M90" i="6"/>
  <c r="M89" i="6"/>
  <c r="M88" i="6"/>
  <c r="M87" i="6"/>
  <c r="M86" i="6"/>
  <c r="M85" i="6"/>
  <c r="M84" i="6"/>
  <c r="M83" i="6"/>
  <c r="M82" i="6"/>
  <c r="M81" i="6"/>
  <c r="M80" i="6"/>
  <c r="M79" i="6"/>
  <c r="M78" i="6"/>
  <c r="M77" i="6"/>
  <c r="M76" i="6"/>
  <c r="M75" i="6"/>
  <c r="M74" i="6"/>
  <c r="M73" i="6"/>
  <c r="M72" i="6"/>
  <c r="M71" i="6"/>
  <c r="M70" i="6"/>
  <c r="M69" i="6"/>
  <c r="M68" i="6"/>
  <c r="M67" i="6"/>
  <c r="M66" i="6"/>
  <c r="M65" i="6"/>
  <c r="M64" i="6"/>
  <c r="M63" i="6"/>
  <c r="M62" i="6"/>
  <c r="M61" i="6"/>
  <c r="M60" i="6"/>
  <c r="M59" i="6"/>
  <c r="M58" i="6"/>
  <c r="M57" i="6"/>
  <c r="M56" i="6"/>
  <c r="M55" i="6"/>
  <c r="M54" i="6"/>
  <c r="M53" i="6"/>
  <c r="M52" i="6"/>
  <c r="M51" i="6"/>
  <c r="M50" i="6"/>
  <c r="M49" i="6"/>
  <c r="M48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K363" i="6"/>
  <c r="K362" i="6"/>
  <c r="K361" i="6"/>
  <c r="M1261" i="2"/>
  <c r="M1260" i="2"/>
  <c r="M1259" i="2"/>
  <c r="M1258" i="2"/>
  <c r="M1257" i="2"/>
  <c r="M1256" i="2"/>
  <c r="M1255" i="2"/>
  <c r="M1254" i="2"/>
  <c r="M1253" i="2"/>
  <c r="M1252" i="2"/>
  <c r="M1251" i="2"/>
  <c r="M1250" i="2"/>
  <c r="M1249" i="2"/>
  <c r="M1248" i="2"/>
  <c r="M1247" i="2"/>
  <c r="M1246" i="2"/>
  <c r="M1245" i="2"/>
  <c r="M1244" i="2"/>
  <c r="M1243" i="2"/>
  <c r="M1242" i="2"/>
  <c r="M1241" i="2"/>
  <c r="M1240" i="2"/>
  <c r="M1239" i="2"/>
  <c r="M1238" i="2"/>
  <c r="M1237" i="2"/>
  <c r="M1236" i="2"/>
  <c r="M1235" i="2"/>
  <c r="M1234" i="2"/>
  <c r="M1233" i="2"/>
  <c r="M1232" i="2"/>
  <c r="M1231" i="2"/>
  <c r="M1230" i="2"/>
  <c r="M1229" i="2"/>
  <c r="M1228" i="2"/>
  <c r="M1227" i="2"/>
  <c r="M1226" i="2"/>
  <c r="M1225" i="2"/>
  <c r="M1224" i="2"/>
  <c r="M1223" i="2"/>
  <c r="M1222" i="2"/>
  <c r="M1221" i="2"/>
  <c r="M1220" i="2"/>
  <c r="M1219" i="2"/>
  <c r="M1218" i="2"/>
  <c r="M1217" i="2"/>
  <c r="M1216" i="2"/>
  <c r="M1215" i="2"/>
  <c r="M1214" i="2"/>
  <c r="M1213" i="2"/>
  <c r="M1212" i="2"/>
  <c r="M1211" i="2"/>
  <c r="M1210" i="2"/>
  <c r="M1209" i="2"/>
  <c r="M1208" i="2"/>
  <c r="M1207" i="2"/>
  <c r="M1206" i="2"/>
  <c r="M1205" i="2"/>
  <c r="M1204" i="2"/>
  <c r="M1203" i="2"/>
  <c r="M1202" i="2"/>
  <c r="M1201" i="2"/>
  <c r="M1200" i="2"/>
  <c r="M1199" i="2"/>
  <c r="M1198" i="2"/>
  <c r="M1197" i="2"/>
  <c r="M1196" i="2"/>
  <c r="M1195" i="2"/>
  <c r="M1194" i="2"/>
  <c r="M1193" i="2"/>
  <c r="M1192" i="2"/>
  <c r="M1191" i="2"/>
  <c r="M1190" i="2"/>
  <c r="M1189" i="2"/>
  <c r="M1188" i="2"/>
  <c r="M1187" i="2"/>
  <c r="M1186" i="2"/>
  <c r="M1185" i="2"/>
  <c r="M1184" i="2"/>
  <c r="M1183" i="2"/>
  <c r="M1182" i="2"/>
  <c r="M1181" i="2"/>
  <c r="M1180" i="2"/>
  <c r="M1179" i="2"/>
  <c r="M1178" i="2"/>
  <c r="M1177" i="2"/>
  <c r="M1176" i="2"/>
  <c r="M1175" i="2"/>
  <c r="M1174" i="2"/>
  <c r="M1173" i="2"/>
  <c r="M1172" i="2"/>
  <c r="M1171" i="2"/>
  <c r="M1170" i="2"/>
  <c r="M1169" i="2"/>
  <c r="M1168" i="2"/>
  <c r="M1167" i="2"/>
  <c r="M1166" i="2"/>
  <c r="M1165" i="2"/>
  <c r="M1164" i="2"/>
  <c r="M1163" i="2"/>
  <c r="M1162" i="2"/>
  <c r="M1161" i="2"/>
  <c r="M1160" i="2"/>
  <c r="M1159" i="2"/>
  <c r="M1158" i="2"/>
  <c r="M1157" i="2"/>
  <c r="M1156" i="2"/>
  <c r="M1155" i="2"/>
  <c r="M1154" i="2"/>
  <c r="M1153" i="2"/>
  <c r="M1152" i="2"/>
  <c r="M1151" i="2"/>
  <c r="M1150" i="2"/>
  <c r="M1149" i="2"/>
  <c r="M1148" i="2"/>
  <c r="M1147" i="2"/>
  <c r="M1146" i="2"/>
  <c r="M1145" i="2"/>
  <c r="M1144" i="2"/>
  <c r="M1143" i="2"/>
  <c r="M1142" i="2"/>
  <c r="M1141" i="2"/>
  <c r="M1140" i="2"/>
  <c r="M1139" i="2"/>
  <c r="M1138" i="2"/>
  <c r="M1137" i="2"/>
  <c r="M1136" i="2"/>
  <c r="M1135" i="2"/>
  <c r="M1134" i="2"/>
  <c r="M1133" i="2"/>
  <c r="M1132" i="2"/>
  <c r="M1131" i="2"/>
  <c r="M1130" i="2"/>
  <c r="M1129" i="2"/>
  <c r="M1128" i="2"/>
  <c r="M1127" i="2"/>
  <c r="M1126" i="2"/>
  <c r="M1125" i="2"/>
  <c r="M1124" i="2"/>
  <c r="M1123" i="2"/>
  <c r="M1122" i="2"/>
  <c r="M1121" i="2"/>
  <c r="M1120" i="2"/>
  <c r="M1119" i="2"/>
  <c r="M1118" i="2"/>
  <c r="M1117" i="2"/>
  <c r="M1116" i="2"/>
  <c r="M1115" i="2"/>
  <c r="M1114" i="2"/>
  <c r="M1113" i="2"/>
  <c r="M1112" i="2"/>
  <c r="M1111" i="2"/>
  <c r="M1110" i="2"/>
  <c r="M1109" i="2"/>
  <c r="M1108" i="2"/>
  <c r="M1107" i="2"/>
  <c r="M1106" i="2"/>
  <c r="M1105" i="2"/>
  <c r="M1104" i="2"/>
  <c r="M1103" i="2"/>
  <c r="M1102" i="2"/>
  <c r="M1101" i="2"/>
  <c r="M1100" i="2"/>
  <c r="M1099" i="2"/>
  <c r="M1098" i="2"/>
  <c r="M1097" i="2"/>
  <c r="M1096" i="2"/>
  <c r="M1095" i="2"/>
  <c r="M1094" i="2"/>
  <c r="M1093" i="2"/>
  <c r="M1092" i="2"/>
  <c r="M1091" i="2"/>
  <c r="M1090" i="2"/>
  <c r="M1089" i="2"/>
  <c r="M1088" i="2"/>
  <c r="M1087" i="2"/>
  <c r="M1086" i="2"/>
  <c r="M1085" i="2"/>
  <c r="M1084" i="2"/>
  <c r="M1083" i="2"/>
  <c r="M1082" i="2"/>
  <c r="M1081" i="2"/>
  <c r="M1080" i="2"/>
  <c r="M1079" i="2"/>
  <c r="M1078" i="2"/>
  <c r="M1077" i="2"/>
  <c r="M1076" i="2"/>
  <c r="M1075" i="2"/>
  <c r="M1074" i="2"/>
  <c r="M1073" i="2"/>
  <c r="M1072" i="2"/>
  <c r="M1071" i="2"/>
  <c r="M1070" i="2"/>
  <c r="M1069" i="2"/>
  <c r="M1068" i="2"/>
  <c r="M1067" i="2"/>
  <c r="M1066" i="2"/>
  <c r="M1065" i="2"/>
  <c r="M1064" i="2"/>
  <c r="M1063" i="2"/>
  <c r="M1062" i="2"/>
  <c r="M1061" i="2"/>
  <c r="M1060" i="2"/>
  <c r="M1059" i="2"/>
  <c r="M1058" i="2"/>
  <c r="M1057" i="2"/>
  <c r="M1056" i="2"/>
  <c r="M1055" i="2"/>
  <c r="M1054" i="2"/>
  <c r="M1053" i="2"/>
  <c r="M1052" i="2"/>
  <c r="M1051" i="2"/>
  <c r="M1050" i="2"/>
  <c r="M1049" i="2"/>
  <c r="M1048" i="2"/>
  <c r="M1047" i="2"/>
  <c r="M1046" i="2"/>
  <c r="M1045" i="2"/>
  <c r="M1044" i="2"/>
  <c r="M1043" i="2"/>
  <c r="M1042" i="2"/>
  <c r="M1041" i="2"/>
  <c r="M1040" i="2"/>
  <c r="M1039" i="2"/>
  <c r="M1038" i="2"/>
  <c r="M1037" i="2"/>
  <c r="M1036" i="2"/>
  <c r="M1035" i="2"/>
  <c r="M1034" i="2"/>
  <c r="M1033" i="2"/>
  <c r="M1032" i="2"/>
  <c r="M1031" i="2"/>
  <c r="M1030" i="2"/>
  <c r="M1029" i="2"/>
  <c r="M1028" i="2"/>
  <c r="M1027" i="2"/>
  <c r="M1026" i="2"/>
  <c r="M1025" i="2"/>
  <c r="M1024" i="2"/>
  <c r="M1023" i="2"/>
  <c r="M1022" i="2"/>
  <c r="M1021" i="2"/>
  <c r="M1020" i="2"/>
  <c r="M1019" i="2"/>
  <c r="M1018" i="2"/>
  <c r="M1017" i="2"/>
  <c r="M1016" i="2"/>
  <c r="M1015" i="2"/>
  <c r="M1014" i="2"/>
  <c r="M1013" i="2"/>
  <c r="M1012" i="2"/>
  <c r="M1011" i="2"/>
  <c r="M1010" i="2"/>
  <c r="M1009" i="2"/>
  <c r="M1008" i="2"/>
  <c r="M1007" i="2"/>
  <c r="M1006" i="2"/>
  <c r="M1005" i="2"/>
  <c r="M1004" i="2"/>
  <c r="M1003" i="2"/>
  <c r="M1002" i="2"/>
  <c r="M1001" i="2"/>
  <c r="M1000" i="2"/>
  <c r="M999" i="2"/>
  <c r="M998" i="2"/>
  <c r="M997" i="2"/>
  <c r="M996" i="2"/>
  <c r="M995" i="2"/>
  <c r="M994" i="2"/>
  <c r="M993" i="2"/>
  <c r="M992" i="2"/>
  <c r="M991" i="2"/>
  <c r="M990" i="2"/>
  <c r="M989" i="2"/>
  <c r="M988" i="2"/>
  <c r="M987" i="2"/>
  <c r="M986" i="2"/>
  <c r="M985" i="2"/>
  <c r="M984" i="2"/>
  <c r="M983" i="2"/>
  <c r="M982" i="2"/>
  <c r="M981" i="2"/>
  <c r="M980" i="2"/>
  <c r="M979" i="2"/>
  <c r="M978" i="2"/>
  <c r="M977" i="2"/>
  <c r="M976" i="2"/>
  <c r="M975" i="2"/>
  <c r="M974" i="2"/>
  <c r="M973" i="2"/>
  <c r="M972" i="2"/>
  <c r="M971" i="2"/>
  <c r="M970" i="2"/>
  <c r="M969" i="2"/>
  <c r="M968" i="2"/>
  <c r="M967" i="2"/>
  <c r="M966" i="2"/>
  <c r="M965" i="2"/>
  <c r="M964" i="2"/>
  <c r="M963" i="2"/>
  <c r="M962" i="2"/>
  <c r="M961" i="2"/>
  <c r="M960" i="2"/>
  <c r="M959" i="2"/>
  <c r="M958" i="2"/>
  <c r="M957" i="2"/>
  <c r="M956" i="2"/>
  <c r="M955" i="2"/>
  <c r="M954" i="2"/>
  <c r="M953" i="2"/>
  <c r="M952" i="2"/>
  <c r="M951" i="2"/>
  <c r="M950" i="2"/>
  <c r="M949" i="2"/>
  <c r="M948" i="2"/>
  <c r="M947" i="2"/>
  <c r="M946" i="2"/>
  <c r="M945" i="2"/>
  <c r="M944" i="2"/>
  <c r="M943" i="2"/>
  <c r="M942" i="2"/>
  <c r="M941" i="2"/>
  <c r="M940" i="2"/>
  <c r="M939" i="2"/>
  <c r="M938" i="2"/>
  <c r="M937" i="2"/>
  <c r="M936" i="2"/>
  <c r="M935" i="2"/>
  <c r="M934" i="2"/>
  <c r="M933" i="2"/>
  <c r="M932" i="2"/>
  <c r="M931" i="2"/>
  <c r="M930" i="2"/>
  <c r="M929" i="2"/>
  <c r="M928" i="2"/>
  <c r="M927" i="2"/>
  <c r="M926" i="2"/>
  <c r="M925" i="2"/>
  <c r="M924" i="2"/>
  <c r="M923" i="2"/>
  <c r="M922" i="2"/>
  <c r="M921" i="2"/>
  <c r="M920" i="2"/>
  <c r="M919" i="2"/>
  <c r="M918" i="2"/>
  <c r="M917" i="2"/>
  <c r="M916" i="2"/>
  <c r="M915" i="2"/>
  <c r="M914" i="2"/>
  <c r="M913" i="2"/>
  <c r="M912" i="2"/>
  <c r="M911" i="2"/>
  <c r="M910" i="2"/>
  <c r="M909" i="2"/>
  <c r="M908" i="2"/>
  <c r="M907" i="2"/>
  <c r="M906" i="2"/>
  <c r="M905" i="2"/>
  <c r="M904" i="2"/>
  <c r="M903" i="2"/>
  <c r="M902" i="2"/>
  <c r="M901" i="2"/>
  <c r="M900" i="2"/>
  <c r="M899" i="2"/>
  <c r="M898" i="2"/>
  <c r="M897" i="2"/>
  <c r="M896" i="2"/>
  <c r="M895" i="2"/>
  <c r="M894" i="2"/>
  <c r="M893" i="2"/>
  <c r="M892" i="2"/>
  <c r="M891" i="2"/>
  <c r="M890" i="2"/>
  <c r="M889" i="2"/>
  <c r="M888" i="2"/>
  <c r="M887" i="2"/>
  <c r="M886" i="2"/>
  <c r="M885" i="2"/>
  <c r="M884" i="2"/>
  <c r="M883" i="2"/>
  <c r="M882" i="2"/>
  <c r="M881" i="2"/>
  <c r="M880" i="2"/>
  <c r="M879" i="2"/>
  <c r="M878" i="2"/>
  <c r="M877" i="2"/>
  <c r="M876" i="2"/>
  <c r="M875" i="2"/>
  <c r="M874" i="2"/>
  <c r="M873" i="2"/>
  <c r="M872" i="2"/>
  <c r="M871" i="2"/>
  <c r="M870" i="2"/>
  <c r="M869" i="2"/>
  <c r="M868" i="2"/>
  <c r="M867" i="2"/>
  <c r="M866" i="2"/>
  <c r="M865" i="2"/>
  <c r="M864" i="2"/>
  <c r="M863" i="2"/>
  <c r="M862" i="2"/>
  <c r="M861" i="2"/>
  <c r="M860" i="2"/>
  <c r="M859" i="2"/>
  <c r="M858" i="2"/>
  <c r="M857" i="2"/>
  <c r="M856" i="2"/>
  <c r="M855" i="2"/>
  <c r="M854" i="2"/>
  <c r="M853" i="2"/>
  <c r="M852" i="2"/>
  <c r="M851" i="2"/>
  <c r="M850" i="2"/>
  <c r="M849" i="2"/>
  <c r="M848" i="2"/>
  <c r="M847" i="2"/>
  <c r="M846" i="2"/>
  <c r="M845" i="2"/>
  <c r="M844" i="2"/>
  <c r="M843" i="2"/>
  <c r="M842" i="2"/>
  <c r="M841" i="2"/>
  <c r="M840" i="2"/>
  <c r="M839" i="2"/>
  <c r="M838" i="2"/>
  <c r="M837" i="2"/>
  <c r="M836" i="2"/>
  <c r="M835" i="2"/>
  <c r="M834" i="2"/>
  <c r="M833" i="2"/>
  <c r="M832" i="2"/>
  <c r="M831" i="2"/>
  <c r="M830" i="2"/>
  <c r="M829" i="2"/>
  <c r="M828" i="2"/>
  <c r="M827" i="2"/>
  <c r="M826" i="2"/>
  <c r="M825" i="2"/>
  <c r="M824" i="2"/>
  <c r="M823" i="2"/>
  <c r="M822" i="2"/>
  <c r="M821" i="2"/>
  <c r="M820" i="2"/>
  <c r="M819" i="2"/>
  <c r="M818" i="2"/>
  <c r="M817" i="2"/>
  <c r="M816" i="2"/>
  <c r="M815" i="2"/>
  <c r="M814" i="2"/>
  <c r="M813" i="2"/>
  <c r="M812" i="2"/>
  <c r="M811" i="2"/>
  <c r="M810" i="2"/>
  <c r="M809" i="2"/>
  <c r="M808" i="2"/>
  <c r="M807" i="2"/>
  <c r="M806" i="2"/>
  <c r="M805" i="2"/>
  <c r="M804" i="2"/>
  <c r="M803" i="2"/>
  <c r="M802" i="2"/>
  <c r="M801" i="2"/>
  <c r="M800" i="2"/>
  <c r="M799" i="2"/>
  <c r="M798" i="2"/>
  <c r="M797" i="2"/>
  <c r="M796" i="2"/>
  <c r="M795" i="2"/>
  <c r="M794" i="2"/>
  <c r="M793" i="2"/>
  <c r="M792" i="2"/>
  <c r="M791" i="2"/>
  <c r="M790" i="2"/>
  <c r="M789" i="2"/>
  <c r="M788" i="2"/>
  <c r="M787" i="2"/>
  <c r="M786" i="2"/>
  <c r="M785" i="2"/>
  <c r="M784" i="2"/>
  <c r="M783" i="2"/>
  <c r="M782" i="2"/>
  <c r="M781" i="2"/>
  <c r="M780" i="2"/>
  <c r="M779" i="2"/>
  <c r="M778" i="2"/>
  <c r="M777" i="2"/>
  <c r="M776" i="2"/>
  <c r="M775" i="2"/>
  <c r="M774" i="2"/>
  <c r="M773" i="2"/>
  <c r="M772" i="2"/>
  <c r="M771" i="2"/>
  <c r="M770" i="2"/>
  <c r="M769" i="2"/>
  <c r="M768" i="2"/>
  <c r="M767" i="2"/>
  <c r="M766" i="2"/>
  <c r="M765" i="2"/>
  <c r="M764" i="2"/>
  <c r="M763" i="2"/>
  <c r="M762" i="2"/>
  <c r="M761" i="2"/>
  <c r="M760" i="2"/>
  <c r="M759" i="2"/>
  <c r="M758" i="2"/>
  <c r="M757" i="2"/>
  <c r="M756" i="2"/>
  <c r="M755" i="2"/>
  <c r="M754" i="2"/>
  <c r="M753" i="2"/>
  <c r="M752" i="2"/>
  <c r="M751" i="2"/>
  <c r="M750" i="2"/>
  <c r="M749" i="2"/>
  <c r="M748" i="2"/>
  <c r="M747" i="2"/>
  <c r="M746" i="2"/>
  <c r="M745" i="2"/>
  <c r="M744" i="2"/>
  <c r="M743" i="2"/>
  <c r="M742" i="2"/>
  <c r="M741" i="2"/>
  <c r="M740" i="2"/>
  <c r="M739" i="2"/>
  <c r="M738" i="2"/>
  <c r="M737" i="2"/>
  <c r="M736" i="2"/>
  <c r="M735" i="2"/>
  <c r="M734" i="2"/>
  <c r="M733" i="2"/>
  <c r="M732" i="2"/>
  <c r="M731" i="2"/>
  <c r="M730" i="2"/>
  <c r="M729" i="2"/>
  <c r="M728" i="2"/>
  <c r="M727" i="2"/>
  <c r="M726" i="2"/>
  <c r="M725" i="2"/>
  <c r="M724" i="2"/>
  <c r="M723" i="2"/>
  <c r="M722" i="2"/>
  <c r="M721" i="2"/>
  <c r="M720" i="2"/>
  <c r="M719" i="2"/>
  <c r="M718" i="2"/>
  <c r="M717" i="2"/>
  <c r="M716" i="2"/>
  <c r="M715" i="2"/>
  <c r="M714" i="2"/>
  <c r="M713" i="2"/>
  <c r="M712" i="2"/>
  <c r="M711" i="2"/>
  <c r="M710" i="2"/>
  <c r="M709" i="2"/>
  <c r="M708" i="2"/>
  <c r="M707" i="2"/>
  <c r="M706" i="2"/>
  <c r="M705" i="2"/>
  <c r="M704" i="2"/>
  <c r="M703" i="2"/>
  <c r="M702" i="2"/>
  <c r="M701" i="2"/>
  <c r="M700" i="2"/>
  <c r="M699" i="2"/>
  <c r="M698" i="2"/>
  <c r="M697" i="2"/>
  <c r="M696" i="2"/>
  <c r="M695" i="2"/>
  <c r="M694" i="2"/>
  <c r="M693" i="2"/>
  <c r="M692" i="2"/>
  <c r="M691" i="2"/>
  <c r="M690" i="2"/>
  <c r="M689" i="2"/>
  <c r="M688" i="2"/>
  <c r="M687" i="2"/>
  <c r="M686" i="2"/>
  <c r="M685" i="2"/>
  <c r="M684" i="2"/>
  <c r="M683" i="2"/>
  <c r="M682" i="2"/>
  <c r="M681" i="2"/>
  <c r="M680" i="2"/>
  <c r="M679" i="2"/>
  <c r="M678" i="2"/>
  <c r="M677" i="2"/>
  <c r="M676" i="2"/>
  <c r="M675" i="2"/>
  <c r="M674" i="2"/>
  <c r="M673" i="2"/>
  <c r="M672" i="2"/>
  <c r="M671" i="2"/>
  <c r="M670" i="2"/>
  <c r="M669" i="2"/>
  <c r="M668" i="2"/>
  <c r="M667" i="2"/>
  <c r="M666" i="2"/>
  <c r="M665" i="2"/>
  <c r="M664" i="2"/>
  <c r="M663" i="2"/>
  <c r="M662" i="2"/>
  <c r="M661" i="2"/>
  <c r="M660" i="2"/>
  <c r="M659" i="2"/>
  <c r="M658" i="2"/>
  <c r="M657" i="2"/>
  <c r="M656" i="2"/>
  <c r="M655" i="2"/>
  <c r="M654" i="2"/>
  <c r="M653" i="2"/>
  <c r="M652" i="2"/>
  <c r="M651" i="2"/>
  <c r="M650" i="2"/>
  <c r="M649" i="2"/>
  <c r="M648" i="2"/>
  <c r="M647" i="2"/>
  <c r="M646" i="2"/>
  <c r="M645" i="2"/>
  <c r="M644" i="2"/>
  <c r="M643" i="2"/>
  <c r="M642" i="2"/>
  <c r="M641" i="2"/>
  <c r="M640" i="2"/>
  <c r="M639" i="2"/>
  <c r="M638" i="2"/>
  <c r="M637" i="2"/>
  <c r="M636" i="2"/>
  <c r="M635" i="2"/>
  <c r="M634" i="2"/>
  <c r="M633" i="2"/>
  <c r="M632" i="2"/>
  <c r="M631" i="2"/>
  <c r="M630" i="2"/>
  <c r="M629" i="2"/>
  <c r="M628" i="2"/>
  <c r="M627" i="2"/>
  <c r="M626" i="2"/>
  <c r="M625" i="2"/>
  <c r="M624" i="2"/>
  <c r="M623" i="2"/>
  <c r="M622" i="2"/>
  <c r="M621" i="2"/>
  <c r="M620" i="2"/>
  <c r="M619" i="2"/>
  <c r="M618" i="2"/>
  <c r="M617" i="2"/>
  <c r="M616" i="2"/>
  <c r="M615" i="2"/>
  <c r="M614" i="2"/>
  <c r="M613" i="2"/>
  <c r="M612" i="2"/>
  <c r="M611" i="2"/>
  <c r="M610" i="2"/>
  <c r="M609" i="2"/>
  <c r="M608" i="2"/>
  <c r="M607" i="2"/>
  <c r="M606" i="2"/>
  <c r="M605" i="2"/>
  <c r="M604" i="2"/>
  <c r="M603" i="2"/>
  <c r="M602" i="2"/>
  <c r="M601" i="2"/>
  <c r="M600" i="2"/>
  <c r="M599" i="2"/>
  <c r="M598" i="2"/>
  <c r="M597" i="2"/>
  <c r="M596" i="2"/>
  <c r="M595" i="2"/>
  <c r="M594" i="2"/>
  <c r="M593" i="2"/>
  <c r="M592" i="2"/>
  <c r="M591" i="2"/>
  <c r="M590" i="2"/>
  <c r="M589" i="2"/>
  <c r="M588" i="2"/>
  <c r="M587" i="2"/>
  <c r="M586" i="2"/>
  <c r="M585" i="2"/>
  <c r="M584" i="2"/>
  <c r="M583" i="2"/>
  <c r="M582" i="2"/>
  <c r="M581" i="2"/>
  <c r="M580" i="2"/>
  <c r="M579" i="2"/>
  <c r="M578" i="2"/>
  <c r="M577" i="2"/>
  <c r="M576" i="2"/>
  <c r="M575" i="2"/>
  <c r="M574" i="2"/>
  <c r="M573" i="2"/>
  <c r="M572" i="2"/>
  <c r="M571" i="2"/>
  <c r="M570" i="2"/>
  <c r="M569" i="2"/>
  <c r="M568" i="2"/>
  <c r="M567" i="2"/>
  <c r="M566" i="2"/>
  <c r="M565" i="2"/>
  <c r="M564" i="2"/>
  <c r="M563" i="2"/>
  <c r="M562" i="2"/>
  <c r="M561" i="2"/>
  <c r="M560" i="2"/>
  <c r="M559" i="2"/>
  <c r="M558" i="2"/>
  <c r="M557" i="2"/>
  <c r="M556" i="2"/>
  <c r="M555" i="2"/>
  <c r="M554" i="2"/>
  <c r="M553" i="2"/>
  <c r="M552" i="2"/>
  <c r="M551" i="2"/>
  <c r="M550" i="2"/>
  <c r="M549" i="2"/>
  <c r="M548" i="2"/>
  <c r="M547" i="2"/>
  <c r="M546" i="2"/>
  <c r="M545" i="2"/>
  <c r="M544" i="2"/>
  <c r="M543" i="2"/>
  <c r="M542" i="2"/>
  <c r="M541" i="2"/>
  <c r="M540" i="2"/>
  <c r="M539" i="2"/>
  <c r="M538" i="2"/>
  <c r="M537" i="2"/>
  <c r="M536" i="2"/>
  <c r="M535" i="2"/>
  <c r="M534" i="2"/>
  <c r="M533" i="2"/>
  <c r="M532" i="2"/>
  <c r="M531" i="2"/>
  <c r="M530" i="2"/>
  <c r="M529" i="2"/>
  <c r="M528" i="2"/>
  <c r="M527" i="2"/>
  <c r="M526" i="2"/>
  <c r="M525" i="2"/>
  <c r="M524" i="2"/>
  <c r="M523" i="2"/>
  <c r="M522" i="2"/>
  <c r="M521" i="2"/>
  <c r="M520" i="2"/>
  <c r="M519" i="2"/>
  <c r="M518" i="2"/>
  <c r="M517" i="2"/>
  <c r="M516" i="2"/>
  <c r="M515" i="2"/>
  <c r="M514" i="2"/>
  <c r="M513" i="2"/>
  <c r="M512" i="2"/>
  <c r="M511" i="2"/>
  <c r="M510" i="2"/>
  <c r="M509" i="2"/>
  <c r="M508" i="2"/>
  <c r="M507" i="2"/>
  <c r="M506" i="2"/>
  <c r="M505" i="2"/>
  <c r="M504" i="2"/>
  <c r="M503" i="2"/>
  <c r="M502" i="2"/>
  <c r="M501" i="2"/>
  <c r="M500" i="2"/>
  <c r="M499" i="2"/>
  <c r="M498" i="2"/>
  <c r="M497" i="2"/>
  <c r="M496" i="2"/>
  <c r="M495" i="2"/>
  <c r="M494" i="2"/>
  <c r="M493" i="2"/>
  <c r="M492" i="2"/>
  <c r="M491" i="2"/>
  <c r="M490" i="2"/>
  <c r="M489" i="2"/>
  <c r="M488" i="2"/>
  <c r="M487" i="2"/>
  <c r="M486" i="2"/>
  <c r="M485" i="2"/>
  <c r="M484" i="2"/>
  <c r="M483" i="2"/>
  <c r="M482" i="2"/>
  <c r="M481" i="2"/>
  <c r="M480" i="2"/>
  <c r="M479" i="2"/>
  <c r="M478" i="2"/>
  <c r="M477" i="2"/>
  <c r="M476" i="2"/>
  <c r="M475" i="2"/>
  <c r="M474" i="2"/>
  <c r="M473" i="2"/>
  <c r="M472" i="2"/>
  <c r="M471" i="2"/>
  <c r="M470" i="2"/>
  <c r="M469" i="2"/>
  <c r="M468" i="2"/>
  <c r="M467" i="2"/>
  <c r="M466" i="2"/>
  <c r="M465" i="2"/>
  <c r="M464" i="2"/>
  <c r="M463" i="2"/>
  <c r="M462" i="2"/>
  <c r="M461" i="2"/>
  <c r="M460" i="2"/>
  <c r="M459" i="2"/>
  <c r="M458" i="2"/>
  <c r="M457" i="2"/>
  <c r="M456" i="2"/>
  <c r="M455" i="2"/>
  <c r="M454" i="2"/>
  <c r="M453" i="2"/>
  <c r="M452" i="2"/>
  <c r="M451" i="2"/>
  <c r="M450" i="2"/>
  <c r="M449" i="2"/>
  <c r="M448" i="2"/>
  <c r="M447" i="2"/>
  <c r="M446" i="2"/>
  <c r="M445" i="2"/>
  <c r="M444" i="2"/>
  <c r="M443" i="2"/>
  <c r="M442" i="2"/>
  <c r="M441" i="2"/>
  <c r="M440" i="2"/>
  <c r="M439" i="2"/>
  <c r="M438" i="2"/>
  <c r="M437" i="2"/>
  <c r="M436" i="2"/>
  <c r="M435" i="2"/>
  <c r="M434" i="2"/>
  <c r="M433" i="2"/>
  <c r="M432" i="2"/>
  <c r="M431" i="2"/>
  <c r="M430" i="2"/>
  <c r="M429" i="2"/>
  <c r="M428" i="2"/>
  <c r="M427" i="2"/>
  <c r="M426" i="2"/>
  <c r="M425" i="2"/>
  <c r="M424" i="2"/>
  <c r="M423" i="2"/>
  <c r="M422" i="2"/>
  <c r="M421" i="2"/>
  <c r="M420" i="2"/>
  <c r="M419" i="2"/>
  <c r="M418" i="2"/>
  <c r="M417" i="2"/>
  <c r="M416" i="2"/>
  <c r="M415" i="2"/>
  <c r="M414" i="2"/>
  <c r="M413" i="2"/>
  <c r="M412" i="2"/>
  <c r="M411" i="2"/>
  <c r="M410" i="2"/>
  <c r="M409" i="2"/>
  <c r="M408" i="2"/>
  <c r="M407" i="2"/>
  <c r="M406" i="2"/>
  <c r="M405" i="2"/>
  <c r="M404" i="2"/>
  <c r="M403" i="2"/>
  <c r="M402" i="2"/>
  <c r="M401" i="2"/>
  <c r="M400" i="2"/>
  <c r="M399" i="2"/>
  <c r="M398" i="2"/>
  <c r="M397" i="2"/>
  <c r="M396" i="2"/>
  <c r="M395" i="2"/>
  <c r="M394" i="2"/>
  <c r="M393" i="2"/>
  <c r="M392" i="2"/>
  <c r="M391" i="2"/>
  <c r="M390" i="2"/>
  <c r="M389" i="2"/>
  <c r="M388" i="2"/>
  <c r="M387" i="2"/>
  <c r="M386" i="2"/>
  <c r="M385" i="2"/>
  <c r="M384" i="2"/>
  <c r="M383" i="2"/>
  <c r="M382" i="2"/>
  <c r="M381" i="2"/>
  <c r="M380" i="2"/>
  <c r="M379" i="2"/>
  <c r="M378" i="2"/>
  <c r="M377" i="2"/>
  <c r="M376" i="2"/>
  <c r="M375" i="2"/>
  <c r="M374" i="2"/>
  <c r="M373" i="2"/>
  <c r="M372" i="2"/>
  <c r="M371" i="2"/>
  <c r="M370" i="2"/>
  <c r="M369" i="2"/>
  <c r="M368" i="2"/>
  <c r="M367" i="2"/>
  <c r="M366" i="2"/>
  <c r="M365" i="2"/>
  <c r="M364" i="2"/>
  <c r="M363" i="2"/>
  <c r="M362" i="2"/>
  <c r="M361" i="2"/>
  <c r="M360" i="2"/>
  <c r="M359" i="2"/>
  <c r="M358" i="2"/>
  <c r="M357" i="2"/>
  <c r="M356" i="2"/>
  <c r="M355" i="2"/>
  <c r="M354" i="2"/>
  <c r="M353" i="2"/>
  <c r="M352" i="2"/>
  <c r="M351" i="2"/>
  <c r="M350" i="2"/>
  <c r="M349" i="2"/>
  <c r="M348" i="2"/>
  <c r="M347" i="2"/>
  <c r="M346" i="2"/>
  <c r="M345" i="2"/>
  <c r="M344" i="2"/>
  <c r="M343" i="2"/>
  <c r="M342" i="2"/>
  <c r="M341" i="2"/>
  <c r="M340" i="2"/>
  <c r="M339" i="2"/>
  <c r="M338" i="2"/>
  <c r="M337" i="2"/>
  <c r="M336" i="2"/>
  <c r="M335" i="2"/>
  <c r="M334" i="2"/>
  <c r="M333" i="2"/>
  <c r="M332" i="2"/>
  <c r="M331" i="2"/>
  <c r="M330" i="2"/>
  <c r="M329" i="2"/>
  <c r="M328" i="2"/>
  <c r="M327" i="2"/>
  <c r="M326" i="2"/>
  <c r="M325" i="2"/>
  <c r="M324" i="2"/>
  <c r="M323" i="2"/>
  <c r="M322" i="2"/>
  <c r="M321" i="2"/>
  <c r="M320" i="2"/>
  <c r="M319" i="2"/>
  <c r="M318" i="2"/>
  <c r="M317" i="2"/>
  <c r="M316" i="2"/>
  <c r="M315" i="2"/>
  <c r="M314" i="2"/>
  <c r="M313" i="2"/>
  <c r="M312" i="2"/>
  <c r="M311" i="2"/>
  <c r="M310" i="2"/>
  <c r="M309" i="2"/>
  <c r="M308" i="2"/>
  <c r="M307" i="2"/>
  <c r="M306" i="2"/>
  <c r="M305" i="2"/>
  <c r="M304" i="2"/>
  <c r="M303" i="2"/>
  <c r="M302" i="2"/>
  <c r="M301" i="2"/>
  <c r="M300" i="2"/>
  <c r="M299" i="2"/>
  <c r="M298" i="2"/>
  <c r="M297" i="2"/>
  <c r="M296" i="2"/>
  <c r="M295" i="2"/>
  <c r="M294" i="2"/>
  <c r="M293" i="2"/>
  <c r="M292" i="2"/>
  <c r="M291" i="2"/>
  <c r="M290" i="2"/>
  <c r="M289" i="2"/>
  <c r="M288" i="2"/>
  <c r="M287" i="2"/>
  <c r="M286" i="2"/>
  <c r="M285" i="2"/>
  <c r="M284" i="2"/>
  <c r="M283" i="2"/>
  <c r="M282" i="2"/>
  <c r="M281" i="2"/>
  <c r="M280" i="2"/>
  <c r="M279" i="2"/>
  <c r="M278" i="2"/>
  <c r="M277" i="2"/>
  <c r="M276" i="2"/>
  <c r="M275" i="2"/>
  <c r="M274" i="2"/>
  <c r="M273" i="2"/>
  <c r="M272" i="2"/>
  <c r="M271" i="2"/>
  <c r="M270" i="2"/>
  <c r="M269" i="2"/>
  <c r="M268" i="2"/>
  <c r="M267" i="2"/>
  <c r="M266" i="2"/>
  <c r="M265" i="2"/>
  <c r="M264" i="2"/>
  <c r="M263" i="2"/>
  <c r="M262" i="2"/>
  <c r="M261" i="2"/>
  <c r="M260" i="2"/>
  <c r="M259" i="2"/>
  <c r="M258" i="2"/>
  <c r="M257" i="2"/>
  <c r="M256" i="2"/>
  <c r="M255" i="2"/>
  <c r="M254" i="2"/>
  <c r="M253" i="2"/>
  <c r="M252" i="2"/>
  <c r="M251" i="2"/>
  <c r="M250" i="2"/>
  <c r="M249" i="2"/>
  <c r="M248" i="2"/>
  <c r="M247" i="2"/>
  <c r="M246" i="2"/>
  <c r="M245" i="2"/>
  <c r="M244" i="2"/>
  <c r="M243" i="2"/>
  <c r="M242" i="2"/>
  <c r="M241" i="2"/>
  <c r="M240" i="2"/>
  <c r="M239" i="2"/>
  <c r="M238" i="2"/>
  <c r="M237" i="2"/>
  <c r="M236" i="2"/>
  <c r="M235" i="2"/>
  <c r="M234" i="2"/>
  <c r="M233" i="2"/>
  <c r="M232" i="2"/>
  <c r="M231" i="2"/>
  <c r="M230" i="2"/>
  <c r="M229" i="2"/>
  <c r="M228" i="2"/>
  <c r="M227" i="2"/>
  <c r="M226" i="2"/>
  <c r="M225" i="2"/>
  <c r="M224" i="2"/>
  <c r="M223" i="2"/>
  <c r="M222" i="2"/>
  <c r="M221" i="2"/>
  <c r="M220" i="2"/>
  <c r="M219" i="2"/>
  <c r="M218" i="2"/>
  <c r="M217" i="2"/>
  <c r="M216" i="2"/>
  <c r="M215" i="2"/>
  <c r="M214" i="2"/>
  <c r="M213" i="2"/>
  <c r="M212" i="2"/>
  <c r="M211" i="2"/>
  <c r="M210" i="2"/>
  <c r="M209" i="2"/>
  <c r="M208" i="2"/>
  <c r="M207" i="2"/>
  <c r="M206" i="2"/>
  <c r="M205" i="2"/>
  <c r="M204" i="2"/>
  <c r="M203" i="2"/>
  <c r="M202" i="2"/>
  <c r="M201" i="2"/>
  <c r="M200" i="2"/>
  <c r="M199" i="2"/>
  <c r="M198" i="2"/>
  <c r="M197" i="2"/>
  <c r="M196" i="2"/>
  <c r="M195" i="2"/>
  <c r="M194" i="2"/>
  <c r="M193" i="2"/>
  <c r="M192" i="2"/>
  <c r="M191" i="2"/>
  <c r="M190" i="2"/>
  <c r="M189" i="2"/>
  <c r="M188" i="2"/>
  <c r="M187" i="2"/>
  <c r="M186" i="2"/>
  <c r="M185" i="2"/>
  <c r="M184" i="2"/>
  <c r="M183" i="2"/>
  <c r="M182" i="2"/>
  <c r="M181" i="2"/>
  <c r="M180" i="2"/>
  <c r="M179" i="2"/>
  <c r="M178" i="2"/>
  <c r="M177" i="2"/>
  <c r="M176" i="2"/>
  <c r="M175" i="2"/>
  <c r="M174" i="2"/>
  <c r="M173" i="2"/>
  <c r="M172" i="2"/>
  <c r="M171" i="2"/>
  <c r="M170" i="2"/>
  <c r="M169" i="2"/>
  <c r="M168" i="2"/>
  <c r="M167" i="2"/>
  <c r="M166" i="2"/>
  <c r="M165" i="2"/>
  <c r="M164" i="2"/>
  <c r="M163" i="2"/>
  <c r="M162" i="2"/>
  <c r="M161" i="2"/>
  <c r="M160" i="2"/>
  <c r="M159" i="2"/>
  <c r="M158" i="2"/>
  <c r="M157" i="2"/>
  <c r="M156" i="2"/>
  <c r="M155" i="2"/>
  <c r="M154" i="2"/>
  <c r="M153" i="2"/>
  <c r="M152" i="2"/>
  <c r="M151" i="2"/>
  <c r="M150" i="2"/>
  <c r="M149" i="2"/>
  <c r="M148" i="2"/>
  <c r="M147" i="2"/>
  <c r="M146" i="2"/>
  <c r="M145" i="2"/>
  <c r="M144" i="2"/>
  <c r="M143" i="2"/>
  <c r="M142" i="2"/>
  <c r="M141" i="2"/>
  <c r="M140" i="2"/>
  <c r="M139" i="2"/>
  <c r="M138" i="2"/>
  <c r="M137" i="2"/>
  <c r="M136" i="2"/>
  <c r="M135" i="2"/>
  <c r="M134" i="2"/>
  <c r="M133" i="2"/>
  <c r="M132" i="2"/>
  <c r="M131" i="2"/>
  <c r="M130" i="2"/>
  <c r="M129" i="2"/>
  <c r="M128" i="2"/>
  <c r="M127" i="2"/>
  <c r="M126" i="2"/>
  <c r="M125" i="2"/>
  <c r="M124" i="2"/>
  <c r="M123" i="2"/>
  <c r="M122" i="2"/>
  <c r="M121" i="2"/>
  <c r="M120" i="2"/>
  <c r="M119" i="2"/>
  <c r="M118" i="2"/>
  <c r="M117" i="2"/>
  <c r="M116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K1261" i="2"/>
  <c r="K1259" i="2"/>
  <c r="K1260" i="2"/>
  <c r="N1358" i="4"/>
  <c r="N1357" i="4"/>
  <c r="N1356" i="4"/>
  <c r="N1355" i="4"/>
  <c r="N1354" i="4"/>
  <c r="N1353" i="4"/>
  <c r="N1352" i="4"/>
  <c r="N1351" i="4"/>
  <c r="N1350" i="4"/>
  <c r="N1349" i="4"/>
  <c r="N1348" i="4"/>
  <c r="N1347" i="4"/>
  <c r="N1346" i="4"/>
  <c r="N1345" i="4"/>
  <c r="N1344" i="4"/>
  <c r="N1343" i="4"/>
  <c r="N1342" i="4"/>
  <c r="N1341" i="4"/>
  <c r="N1340" i="4"/>
  <c r="N1339" i="4"/>
  <c r="N1338" i="4"/>
  <c r="N1337" i="4"/>
  <c r="N1336" i="4"/>
  <c r="N1335" i="4"/>
  <c r="N1334" i="4"/>
  <c r="N1333" i="4"/>
  <c r="N1332" i="4"/>
  <c r="N1331" i="4"/>
  <c r="N1330" i="4"/>
  <c r="N1329" i="4"/>
  <c r="N1328" i="4"/>
  <c r="N1327" i="4"/>
  <c r="N1326" i="4"/>
  <c r="N1325" i="4"/>
  <c r="N1324" i="4"/>
  <c r="N1323" i="4"/>
  <c r="N1322" i="4"/>
  <c r="N1321" i="4"/>
  <c r="N1320" i="4"/>
  <c r="N1319" i="4"/>
  <c r="N1318" i="4"/>
  <c r="N1317" i="4"/>
  <c r="N1316" i="4"/>
  <c r="N1315" i="4"/>
  <c r="N1314" i="4"/>
  <c r="N1313" i="4"/>
  <c r="N1312" i="4"/>
  <c r="N1311" i="4"/>
  <c r="N1310" i="4"/>
  <c r="N1309" i="4"/>
  <c r="N1308" i="4"/>
  <c r="N1307" i="4"/>
  <c r="N1306" i="4"/>
  <c r="N1305" i="4"/>
  <c r="N1304" i="4"/>
  <c r="N1303" i="4"/>
  <c r="N1302" i="4"/>
  <c r="N1301" i="4"/>
  <c r="N1300" i="4"/>
  <c r="N1299" i="4"/>
  <c r="N1298" i="4"/>
  <c r="N1297" i="4"/>
  <c r="N1296" i="4"/>
  <c r="N1295" i="4"/>
  <c r="N1294" i="4"/>
  <c r="N1293" i="4"/>
  <c r="N1292" i="4"/>
  <c r="N1291" i="4"/>
  <c r="N1290" i="4"/>
  <c r="N1289" i="4"/>
  <c r="N1288" i="4"/>
  <c r="N1287" i="4"/>
  <c r="N1286" i="4"/>
  <c r="N1285" i="4"/>
  <c r="N1284" i="4"/>
  <c r="N1283" i="4"/>
  <c r="N1282" i="4"/>
  <c r="N1281" i="4"/>
  <c r="N1280" i="4"/>
  <c r="N1279" i="4"/>
  <c r="N1278" i="4"/>
  <c r="N1277" i="4"/>
  <c r="N1276" i="4"/>
  <c r="N1275" i="4"/>
  <c r="N1274" i="4"/>
  <c r="N1273" i="4"/>
  <c r="N1272" i="4"/>
  <c r="N1271" i="4"/>
  <c r="N1270" i="4"/>
  <c r="N1269" i="4"/>
  <c r="N1268" i="4"/>
  <c r="N1267" i="4"/>
  <c r="N1266" i="4"/>
  <c r="N1265" i="4"/>
  <c r="N1264" i="4"/>
  <c r="N1263" i="4"/>
  <c r="N1262" i="4"/>
  <c r="N1261" i="4"/>
  <c r="N1260" i="4"/>
  <c r="N1259" i="4"/>
  <c r="N1258" i="4"/>
  <c r="N1257" i="4"/>
  <c r="N1256" i="4"/>
  <c r="N1255" i="4"/>
  <c r="N1254" i="4"/>
  <c r="N1253" i="4"/>
  <c r="N1252" i="4"/>
  <c r="N1251" i="4"/>
  <c r="N1250" i="4"/>
  <c r="N1249" i="4"/>
  <c r="N1248" i="4"/>
  <c r="N1247" i="4"/>
  <c r="N1246" i="4"/>
  <c r="N1245" i="4"/>
  <c r="N1244" i="4"/>
  <c r="N1243" i="4"/>
  <c r="N1242" i="4"/>
  <c r="N1241" i="4"/>
  <c r="N1240" i="4"/>
  <c r="N1239" i="4"/>
  <c r="N1238" i="4"/>
  <c r="N1237" i="4"/>
  <c r="N1236" i="4"/>
  <c r="N1235" i="4"/>
  <c r="N1234" i="4"/>
  <c r="N1233" i="4"/>
  <c r="N1232" i="4"/>
  <c r="N1231" i="4"/>
  <c r="N1230" i="4"/>
  <c r="N1229" i="4"/>
  <c r="N1228" i="4"/>
  <c r="N1227" i="4"/>
  <c r="N1226" i="4"/>
  <c r="N1225" i="4"/>
  <c r="N1224" i="4"/>
  <c r="N1223" i="4"/>
  <c r="N1222" i="4"/>
  <c r="N1221" i="4"/>
  <c r="N1220" i="4"/>
  <c r="N1219" i="4"/>
  <c r="N1218" i="4"/>
  <c r="N1217" i="4"/>
  <c r="N1216" i="4"/>
  <c r="N1215" i="4"/>
  <c r="N1214" i="4"/>
  <c r="N1213" i="4"/>
  <c r="N1212" i="4"/>
  <c r="N1211" i="4"/>
  <c r="N1210" i="4"/>
  <c r="N1209" i="4"/>
  <c r="N1208" i="4"/>
  <c r="N1207" i="4"/>
  <c r="N1206" i="4"/>
  <c r="N1205" i="4"/>
  <c r="N1204" i="4"/>
  <c r="N1203" i="4"/>
  <c r="N1202" i="4"/>
  <c r="N1201" i="4"/>
  <c r="N1200" i="4"/>
  <c r="N1199" i="4"/>
  <c r="N1198" i="4"/>
  <c r="N1197" i="4"/>
  <c r="N1196" i="4"/>
  <c r="N1195" i="4"/>
  <c r="N1194" i="4"/>
  <c r="N1193" i="4"/>
  <c r="N1192" i="4"/>
  <c r="N1191" i="4"/>
  <c r="N1190" i="4"/>
  <c r="N1189" i="4"/>
  <c r="N1188" i="4"/>
  <c r="N1187" i="4"/>
  <c r="N1186" i="4"/>
  <c r="N1185" i="4"/>
  <c r="N1184" i="4"/>
  <c r="N1183" i="4"/>
  <c r="N1182" i="4"/>
  <c r="N1181" i="4"/>
  <c r="N1180" i="4"/>
  <c r="N1179" i="4"/>
  <c r="N1178" i="4"/>
  <c r="N1177" i="4"/>
  <c r="N1176" i="4"/>
  <c r="N1175" i="4"/>
  <c r="N1174" i="4"/>
  <c r="N1173" i="4"/>
  <c r="N1172" i="4"/>
  <c r="N1171" i="4"/>
  <c r="N1170" i="4"/>
  <c r="N1169" i="4"/>
  <c r="N1168" i="4"/>
  <c r="N1167" i="4"/>
  <c r="N1166" i="4"/>
  <c r="N1165" i="4"/>
  <c r="N1164" i="4"/>
  <c r="N1163" i="4"/>
  <c r="N1162" i="4"/>
  <c r="N1161" i="4"/>
  <c r="N1160" i="4"/>
  <c r="N1159" i="4"/>
  <c r="N1158" i="4"/>
  <c r="N1157" i="4"/>
  <c r="N1156" i="4"/>
  <c r="N1155" i="4"/>
  <c r="N1154" i="4"/>
  <c r="N1153" i="4"/>
  <c r="N1152" i="4"/>
  <c r="N1151" i="4"/>
  <c r="N1150" i="4"/>
  <c r="N1149" i="4"/>
  <c r="N1148" i="4"/>
  <c r="N1147" i="4"/>
  <c r="N1146" i="4"/>
  <c r="N1145" i="4"/>
  <c r="N1144" i="4"/>
  <c r="N1143" i="4"/>
  <c r="N1142" i="4"/>
  <c r="N1141" i="4"/>
  <c r="N1140" i="4"/>
  <c r="N1139" i="4"/>
  <c r="N1138" i="4"/>
  <c r="N1137" i="4"/>
  <c r="N1136" i="4"/>
  <c r="N1135" i="4"/>
  <c r="N1134" i="4"/>
  <c r="N1133" i="4"/>
  <c r="N1132" i="4"/>
  <c r="N1131" i="4"/>
  <c r="N1130" i="4"/>
  <c r="N1129" i="4"/>
  <c r="N1128" i="4"/>
  <c r="N1127" i="4"/>
  <c r="N1126" i="4"/>
  <c r="N1125" i="4"/>
  <c r="N1124" i="4"/>
  <c r="N1123" i="4"/>
  <c r="N1122" i="4"/>
  <c r="N1121" i="4"/>
  <c r="N1120" i="4"/>
  <c r="N1119" i="4"/>
  <c r="N1118" i="4"/>
  <c r="N1117" i="4"/>
  <c r="N1116" i="4"/>
  <c r="N1115" i="4"/>
  <c r="N1114" i="4"/>
  <c r="N1113" i="4"/>
  <c r="N1112" i="4"/>
  <c r="N1111" i="4"/>
  <c r="N1110" i="4"/>
  <c r="N1109" i="4"/>
  <c r="N1108" i="4"/>
  <c r="N1107" i="4"/>
  <c r="N1106" i="4"/>
  <c r="N1105" i="4"/>
  <c r="N1104" i="4"/>
  <c r="N1103" i="4"/>
  <c r="N1102" i="4"/>
  <c r="N1101" i="4"/>
  <c r="N1100" i="4"/>
  <c r="N1099" i="4"/>
  <c r="N1098" i="4"/>
  <c r="N1097" i="4"/>
  <c r="N1096" i="4"/>
  <c r="N1095" i="4"/>
  <c r="N1094" i="4"/>
  <c r="N1093" i="4"/>
  <c r="N1092" i="4"/>
  <c r="N1091" i="4"/>
  <c r="N1090" i="4"/>
  <c r="N1089" i="4"/>
  <c r="N1088" i="4"/>
  <c r="N1087" i="4"/>
  <c r="N1086" i="4"/>
  <c r="N1085" i="4"/>
  <c r="N1084" i="4"/>
  <c r="N1083" i="4"/>
  <c r="N1082" i="4"/>
  <c r="N1081" i="4"/>
  <c r="N1080" i="4"/>
  <c r="N1079" i="4"/>
  <c r="N1078" i="4"/>
  <c r="N1077" i="4"/>
  <c r="N1076" i="4"/>
  <c r="N1075" i="4"/>
  <c r="N1074" i="4"/>
  <c r="N1073" i="4"/>
  <c r="N1072" i="4"/>
  <c r="N1071" i="4"/>
  <c r="N1070" i="4"/>
  <c r="N1069" i="4"/>
  <c r="N1068" i="4"/>
  <c r="N1067" i="4"/>
  <c r="N1066" i="4"/>
  <c r="N1065" i="4"/>
  <c r="N1064" i="4"/>
  <c r="N1063" i="4"/>
  <c r="N1062" i="4"/>
  <c r="N1061" i="4"/>
  <c r="N1060" i="4"/>
  <c r="N1059" i="4"/>
  <c r="N1058" i="4"/>
  <c r="N1057" i="4"/>
  <c r="N1056" i="4"/>
  <c r="N1055" i="4"/>
  <c r="N1054" i="4"/>
  <c r="N1053" i="4"/>
  <c r="N1052" i="4"/>
  <c r="N1051" i="4"/>
  <c r="N1050" i="4"/>
  <c r="N1049" i="4"/>
  <c r="N1048" i="4"/>
  <c r="N1047" i="4"/>
  <c r="N1046" i="4"/>
  <c r="N1045" i="4"/>
  <c r="N1044" i="4"/>
  <c r="N1043" i="4"/>
  <c r="N1042" i="4"/>
  <c r="N1041" i="4"/>
  <c r="N1040" i="4"/>
  <c r="N1039" i="4"/>
  <c r="N1038" i="4"/>
  <c r="N1037" i="4"/>
  <c r="N1036" i="4"/>
  <c r="N1035" i="4"/>
  <c r="N1034" i="4"/>
  <c r="N1033" i="4"/>
  <c r="N1032" i="4"/>
  <c r="N1031" i="4"/>
  <c r="N1030" i="4"/>
  <c r="N1029" i="4"/>
  <c r="N1028" i="4"/>
  <c r="N1027" i="4"/>
  <c r="N1026" i="4"/>
  <c r="N1025" i="4"/>
  <c r="N1024" i="4"/>
  <c r="N1023" i="4"/>
  <c r="N1022" i="4"/>
  <c r="N1021" i="4"/>
  <c r="N1020" i="4"/>
  <c r="N1019" i="4"/>
  <c r="N1018" i="4"/>
  <c r="N1017" i="4"/>
  <c r="N1016" i="4"/>
  <c r="N1015" i="4"/>
  <c r="N1014" i="4"/>
  <c r="N1013" i="4"/>
  <c r="N1012" i="4"/>
  <c r="N1011" i="4"/>
  <c r="N1010" i="4"/>
  <c r="N1009" i="4"/>
  <c r="N1008" i="4"/>
  <c r="N1007" i="4"/>
  <c r="N1006" i="4"/>
  <c r="N1005" i="4"/>
  <c r="N1004" i="4"/>
  <c r="N1003" i="4"/>
  <c r="N1002" i="4"/>
  <c r="N1001" i="4"/>
  <c r="N1000" i="4"/>
  <c r="N999" i="4"/>
  <c r="N998" i="4"/>
  <c r="N997" i="4"/>
  <c r="N996" i="4"/>
  <c r="N995" i="4"/>
  <c r="N994" i="4"/>
  <c r="N993" i="4"/>
  <c r="N992" i="4"/>
  <c r="N991" i="4"/>
  <c r="N990" i="4"/>
  <c r="N989" i="4"/>
  <c r="N988" i="4"/>
  <c r="N987" i="4"/>
  <c r="N986" i="4"/>
  <c r="N985" i="4"/>
  <c r="N984" i="4"/>
  <c r="N983" i="4"/>
  <c r="N982" i="4"/>
  <c r="N981" i="4"/>
  <c r="N980" i="4"/>
  <c r="N979" i="4"/>
  <c r="N978" i="4"/>
  <c r="N977" i="4"/>
  <c r="N976" i="4"/>
  <c r="N975" i="4"/>
  <c r="N974" i="4"/>
  <c r="N973" i="4"/>
  <c r="N972" i="4"/>
  <c r="N971" i="4"/>
  <c r="N970" i="4"/>
  <c r="N969" i="4"/>
  <c r="N968" i="4"/>
  <c r="N967" i="4"/>
  <c r="N966" i="4"/>
  <c r="N965" i="4"/>
  <c r="N964" i="4"/>
  <c r="N963" i="4"/>
  <c r="N962" i="4"/>
  <c r="N961" i="4"/>
  <c r="N960" i="4"/>
  <c r="N959" i="4"/>
  <c r="N958" i="4"/>
  <c r="N957" i="4"/>
  <c r="N956" i="4"/>
  <c r="N955" i="4"/>
  <c r="N954" i="4"/>
  <c r="N953" i="4"/>
  <c r="N952" i="4"/>
  <c r="N951" i="4"/>
  <c r="N950" i="4"/>
  <c r="N949" i="4"/>
  <c r="N948" i="4"/>
  <c r="N947" i="4"/>
  <c r="N946" i="4"/>
  <c r="N945" i="4"/>
  <c r="N944" i="4"/>
  <c r="N943" i="4"/>
  <c r="N942" i="4"/>
  <c r="N941" i="4"/>
  <c r="N940" i="4"/>
  <c r="N939" i="4"/>
  <c r="N938" i="4"/>
  <c r="N937" i="4"/>
  <c r="N936" i="4"/>
  <c r="N935" i="4"/>
  <c r="N934" i="4"/>
  <c r="N933" i="4"/>
  <c r="N932" i="4"/>
  <c r="N931" i="4"/>
  <c r="N930" i="4"/>
  <c r="N929" i="4"/>
  <c r="N928" i="4"/>
  <c r="N927" i="4"/>
  <c r="N926" i="4"/>
  <c r="N925" i="4"/>
  <c r="N924" i="4"/>
  <c r="N923" i="4"/>
  <c r="N922" i="4"/>
  <c r="N921" i="4"/>
  <c r="N920" i="4"/>
  <c r="N919" i="4"/>
  <c r="N918" i="4"/>
  <c r="N917" i="4"/>
  <c r="N916" i="4"/>
  <c r="N915" i="4"/>
  <c r="N914" i="4"/>
  <c r="N913" i="4"/>
  <c r="N912" i="4"/>
  <c r="N911" i="4"/>
  <c r="N910" i="4"/>
  <c r="N909" i="4"/>
  <c r="N908" i="4"/>
  <c r="N907" i="4"/>
  <c r="N906" i="4"/>
  <c r="N905" i="4"/>
  <c r="N904" i="4"/>
  <c r="N903" i="4"/>
  <c r="N902" i="4"/>
  <c r="N901" i="4"/>
  <c r="N900" i="4"/>
  <c r="N899" i="4"/>
  <c r="N898" i="4"/>
  <c r="N897" i="4"/>
  <c r="N896" i="4"/>
  <c r="N895" i="4"/>
  <c r="N894" i="4"/>
  <c r="N893" i="4"/>
  <c r="N892" i="4"/>
  <c r="N891" i="4"/>
  <c r="N890" i="4"/>
  <c r="N889" i="4"/>
  <c r="N888" i="4"/>
  <c r="N887" i="4"/>
  <c r="N886" i="4"/>
  <c r="N885" i="4"/>
  <c r="N884" i="4"/>
  <c r="N883" i="4"/>
  <c r="N882" i="4"/>
  <c r="N881" i="4"/>
  <c r="N880" i="4"/>
  <c r="N879" i="4"/>
  <c r="N878" i="4"/>
  <c r="N877" i="4"/>
  <c r="N876" i="4"/>
  <c r="N875" i="4"/>
  <c r="N874" i="4"/>
  <c r="N873" i="4"/>
  <c r="N872" i="4"/>
  <c r="N871" i="4"/>
  <c r="N870" i="4"/>
  <c r="N869" i="4"/>
  <c r="N868" i="4"/>
  <c r="N867" i="4"/>
  <c r="N866" i="4"/>
  <c r="N865" i="4"/>
  <c r="N864" i="4"/>
  <c r="N863" i="4"/>
  <c r="N862" i="4"/>
  <c r="N861" i="4"/>
  <c r="N860" i="4"/>
  <c r="N859" i="4"/>
  <c r="N858" i="4"/>
  <c r="N857" i="4"/>
  <c r="N856" i="4"/>
  <c r="N855" i="4"/>
  <c r="N854" i="4"/>
  <c r="N853" i="4"/>
  <c r="N852" i="4"/>
  <c r="N851" i="4"/>
  <c r="N850" i="4"/>
  <c r="N849" i="4"/>
  <c r="N848" i="4"/>
  <c r="N847" i="4"/>
  <c r="N846" i="4"/>
  <c r="N845" i="4"/>
  <c r="N844" i="4"/>
  <c r="N843" i="4"/>
  <c r="N842" i="4"/>
  <c r="N841" i="4"/>
  <c r="N840" i="4"/>
  <c r="N839" i="4"/>
  <c r="N838" i="4"/>
  <c r="N837" i="4"/>
  <c r="N836" i="4"/>
  <c r="N835" i="4"/>
  <c r="N834" i="4"/>
  <c r="N833" i="4"/>
  <c r="N832" i="4"/>
  <c r="N831" i="4"/>
  <c r="N830" i="4"/>
  <c r="N829" i="4"/>
  <c r="N828" i="4"/>
  <c r="N827" i="4"/>
  <c r="N826" i="4"/>
  <c r="N825" i="4"/>
  <c r="N824" i="4"/>
  <c r="N823" i="4"/>
  <c r="N822" i="4"/>
  <c r="N821" i="4"/>
  <c r="N820" i="4"/>
  <c r="N819" i="4"/>
  <c r="N818" i="4"/>
  <c r="N817" i="4"/>
  <c r="N816" i="4"/>
  <c r="N815" i="4"/>
  <c r="N814" i="4"/>
  <c r="N813" i="4"/>
  <c r="N812" i="4"/>
  <c r="N811" i="4"/>
  <c r="N810" i="4"/>
  <c r="N809" i="4"/>
  <c r="N808" i="4"/>
  <c r="N807" i="4"/>
  <c r="N806" i="4"/>
  <c r="N805" i="4"/>
  <c r="N804" i="4"/>
  <c r="N803" i="4"/>
  <c r="N802" i="4"/>
  <c r="N801" i="4"/>
  <c r="N800" i="4"/>
  <c r="N799" i="4"/>
  <c r="N798" i="4"/>
  <c r="N797" i="4"/>
  <c r="N796" i="4"/>
  <c r="N795" i="4"/>
  <c r="N794" i="4"/>
  <c r="N793" i="4"/>
  <c r="N792" i="4"/>
  <c r="N791" i="4"/>
  <c r="N790" i="4"/>
  <c r="N789" i="4"/>
  <c r="N788" i="4"/>
  <c r="N787" i="4"/>
  <c r="N786" i="4"/>
  <c r="N785" i="4"/>
  <c r="N784" i="4"/>
  <c r="N783" i="4"/>
  <c r="N782" i="4"/>
  <c r="N781" i="4"/>
  <c r="N780" i="4"/>
  <c r="N779" i="4"/>
  <c r="N778" i="4"/>
  <c r="N777" i="4"/>
  <c r="N776" i="4"/>
  <c r="N775" i="4"/>
  <c r="N774" i="4"/>
  <c r="N773" i="4"/>
  <c r="N772" i="4"/>
  <c r="N771" i="4"/>
  <c r="N770" i="4"/>
  <c r="N769" i="4"/>
  <c r="N768" i="4"/>
  <c r="N767" i="4"/>
  <c r="N766" i="4"/>
  <c r="N765" i="4"/>
  <c r="N764" i="4"/>
  <c r="N763" i="4"/>
  <c r="N762" i="4"/>
  <c r="N761" i="4"/>
  <c r="N760" i="4"/>
  <c r="N759" i="4"/>
  <c r="N758" i="4"/>
  <c r="N757" i="4"/>
  <c r="N756" i="4"/>
  <c r="N755" i="4"/>
  <c r="N754" i="4"/>
  <c r="N753" i="4"/>
  <c r="N752" i="4"/>
  <c r="N751" i="4"/>
  <c r="N750" i="4"/>
  <c r="N749" i="4"/>
  <c r="N748" i="4"/>
  <c r="N747" i="4"/>
  <c r="N746" i="4"/>
  <c r="N745" i="4"/>
  <c r="N744" i="4"/>
  <c r="N743" i="4"/>
  <c r="N742" i="4"/>
  <c r="N741" i="4"/>
  <c r="N740" i="4"/>
  <c r="N739" i="4"/>
  <c r="N738" i="4"/>
  <c r="N737" i="4"/>
  <c r="N736" i="4"/>
  <c r="N735" i="4"/>
  <c r="N734" i="4"/>
  <c r="N733" i="4"/>
  <c r="N732" i="4"/>
  <c r="N731" i="4"/>
  <c r="N730" i="4"/>
  <c r="N729" i="4"/>
  <c r="N728" i="4"/>
  <c r="N727" i="4"/>
  <c r="N726" i="4"/>
  <c r="N725" i="4"/>
  <c r="N724" i="4"/>
  <c r="N723" i="4"/>
  <c r="N722" i="4"/>
  <c r="N721" i="4"/>
  <c r="N720" i="4"/>
  <c r="N719" i="4"/>
  <c r="N718" i="4"/>
  <c r="N717" i="4"/>
  <c r="N716" i="4"/>
  <c r="N715" i="4"/>
  <c r="N714" i="4"/>
  <c r="N713" i="4"/>
  <c r="N712" i="4"/>
  <c r="N711" i="4"/>
  <c r="N710" i="4"/>
  <c r="N709" i="4"/>
  <c r="N708" i="4"/>
  <c r="N707" i="4"/>
  <c r="N706" i="4"/>
  <c r="N705" i="4"/>
  <c r="N704" i="4"/>
  <c r="N703" i="4"/>
  <c r="N702" i="4"/>
  <c r="N701" i="4"/>
  <c r="N700" i="4"/>
  <c r="N699" i="4"/>
  <c r="N698" i="4"/>
  <c r="N697" i="4"/>
  <c r="N696" i="4"/>
  <c r="N695" i="4"/>
  <c r="N694" i="4"/>
  <c r="N693" i="4"/>
  <c r="N692" i="4"/>
  <c r="N691" i="4"/>
  <c r="N690" i="4"/>
  <c r="N689" i="4"/>
  <c r="N688" i="4"/>
  <c r="N687" i="4"/>
  <c r="N686" i="4"/>
  <c r="N685" i="4"/>
  <c r="N684" i="4"/>
  <c r="N683" i="4"/>
  <c r="N682" i="4"/>
  <c r="N681" i="4"/>
  <c r="N680" i="4"/>
  <c r="N679" i="4"/>
  <c r="N678" i="4"/>
  <c r="N677" i="4"/>
  <c r="N676" i="4"/>
  <c r="N675" i="4"/>
  <c r="N674" i="4"/>
  <c r="N673" i="4"/>
  <c r="N672" i="4"/>
  <c r="N671" i="4"/>
  <c r="N670" i="4"/>
  <c r="N669" i="4"/>
  <c r="N668" i="4"/>
  <c r="N667" i="4"/>
  <c r="N666" i="4"/>
  <c r="N665" i="4"/>
  <c r="N664" i="4"/>
  <c r="N663" i="4"/>
  <c r="N662" i="4"/>
  <c r="N661" i="4"/>
  <c r="N660" i="4"/>
  <c r="N659" i="4"/>
  <c r="N658" i="4"/>
  <c r="N657" i="4"/>
  <c r="N656" i="4"/>
  <c r="N655" i="4"/>
  <c r="N654" i="4"/>
  <c r="N653" i="4"/>
  <c r="N652" i="4"/>
  <c r="N651" i="4"/>
  <c r="N650" i="4"/>
  <c r="N649" i="4"/>
  <c r="N648" i="4"/>
  <c r="N647" i="4"/>
  <c r="N646" i="4"/>
  <c r="N645" i="4"/>
  <c r="N644" i="4"/>
  <c r="N643" i="4"/>
  <c r="N642" i="4"/>
  <c r="N641" i="4"/>
  <c r="N640" i="4"/>
  <c r="N639" i="4"/>
  <c r="N638" i="4"/>
  <c r="N637" i="4"/>
  <c r="N636" i="4"/>
  <c r="N635" i="4"/>
  <c r="N634" i="4"/>
  <c r="N633" i="4"/>
  <c r="N632" i="4"/>
  <c r="N631" i="4"/>
  <c r="N630" i="4"/>
  <c r="N629" i="4"/>
  <c r="N628" i="4"/>
  <c r="N627" i="4"/>
  <c r="N626" i="4"/>
  <c r="N625" i="4"/>
  <c r="N624" i="4"/>
  <c r="N623" i="4"/>
  <c r="N622" i="4"/>
  <c r="N621" i="4"/>
  <c r="N620" i="4"/>
  <c r="N619" i="4"/>
  <c r="N618" i="4"/>
  <c r="N617" i="4"/>
  <c r="N616" i="4"/>
  <c r="N615" i="4"/>
  <c r="N614" i="4"/>
  <c r="N613" i="4"/>
  <c r="N612" i="4"/>
  <c r="N611" i="4"/>
  <c r="N610" i="4"/>
  <c r="N609" i="4"/>
  <c r="N608" i="4"/>
  <c r="N607" i="4"/>
  <c r="N606" i="4"/>
  <c r="N605" i="4"/>
  <c r="N604" i="4"/>
  <c r="N603" i="4"/>
  <c r="N602" i="4"/>
  <c r="N601" i="4"/>
  <c r="N600" i="4"/>
  <c r="N599" i="4"/>
  <c r="N598" i="4"/>
  <c r="N597" i="4"/>
  <c r="N596" i="4"/>
  <c r="N595" i="4"/>
  <c r="N594" i="4"/>
  <c r="N593" i="4"/>
  <c r="N592" i="4"/>
  <c r="N591" i="4"/>
  <c r="N590" i="4"/>
  <c r="N589" i="4"/>
  <c r="N588" i="4"/>
  <c r="N587" i="4"/>
  <c r="N586" i="4"/>
  <c r="N585" i="4"/>
  <c r="N584" i="4"/>
  <c r="N583" i="4"/>
  <c r="N582" i="4"/>
  <c r="N581" i="4"/>
  <c r="N580" i="4"/>
  <c r="N579" i="4"/>
  <c r="N578" i="4"/>
  <c r="N577" i="4"/>
  <c r="N576" i="4"/>
  <c r="N575" i="4"/>
  <c r="N574" i="4"/>
  <c r="N573" i="4"/>
  <c r="N572" i="4"/>
  <c r="N571" i="4"/>
  <c r="N570" i="4"/>
  <c r="N569" i="4"/>
  <c r="N568" i="4"/>
  <c r="N567" i="4"/>
  <c r="N566" i="4"/>
  <c r="N565" i="4"/>
  <c r="N564" i="4"/>
  <c r="N563" i="4"/>
  <c r="N562" i="4"/>
  <c r="N561" i="4"/>
  <c r="N560" i="4"/>
  <c r="N559" i="4"/>
  <c r="N558" i="4"/>
  <c r="N557" i="4"/>
  <c r="N556" i="4"/>
  <c r="N555" i="4"/>
  <c r="N554" i="4"/>
  <c r="N553" i="4"/>
  <c r="N552" i="4"/>
  <c r="N551" i="4"/>
  <c r="N550" i="4"/>
  <c r="N549" i="4"/>
  <c r="N548" i="4"/>
  <c r="N547" i="4"/>
  <c r="N546" i="4"/>
  <c r="N545" i="4"/>
  <c r="N544" i="4"/>
  <c r="N543" i="4"/>
  <c r="N542" i="4"/>
  <c r="N541" i="4"/>
  <c r="N540" i="4"/>
  <c r="N539" i="4"/>
  <c r="N538" i="4"/>
  <c r="N537" i="4"/>
  <c r="N536" i="4"/>
  <c r="N535" i="4"/>
  <c r="N534" i="4"/>
  <c r="N533" i="4"/>
  <c r="N532" i="4"/>
  <c r="N531" i="4"/>
  <c r="N530" i="4"/>
  <c r="N529" i="4"/>
  <c r="N528" i="4"/>
  <c r="N527" i="4"/>
  <c r="N526" i="4"/>
  <c r="N525" i="4"/>
  <c r="N524" i="4"/>
  <c r="N523" i="4"/>
  <c r="N522" i="4"/>
  <c r="N521" i="4"/>
  <c r="N520" i="4"/>
  <c r="N519" i="4"/>
  <c r="N518" i="4"/>
  <c r="N517" i="4"/>
  <c r="N516" i="4"/>
  <c r="N515" i="4"/>
  <c r="N514" i="4"/>
  <c r="N513" i="4"/>
  <c r="N512" i="4"/>
  <c r="N511" i="4"/>
  <c r="N510" i="4"/>
  <c r="N509" i="4"/>
  <c r="N508" i="4"/>
  <c r="N507" i="4"/>
  <c r="N506" i="4"/>
  <c r="N505" i="4"/>
  <c r="N504" i="4"/>
  <c r="N503" i="4"/>
  <c r="N502" i="4"/>
  <c r="N501" i="4"/>
  <c r="N500" i="4"/>
  <c r="N499" i="4"/>
  <c r="N498" i="4"/>
  <c r="N497" i="4"/>
  <c r="N496" i="4"/>
  <c r="N495" i="4"/>
  <c r="N494" i="4"/>
  <c r="N493" i="4"/>
  <c r="N492" i="4"/>
  <c r="N491" i="4"/>
  <c r="N490" i="4"/>
  <c r="N489" i="4"/>
  <c r="N488" i="4"/>
  <c r="N487" i="4"/>
  <c r="N486" i="4"/>
  <c r="N485" i="4"/>
  <c r="N484" i="4"/>
  <c r="N483" i="4"/>
  <c r="N482" i="4"/>
  <c r="N481" i="4"/>
  <c r="N480" i="4"/>
  <c r="N479" i="4"/>
  <c r="N478" i="4"/>
  <c r="N477" i="4"/>
  <c r="N476" i="4"/>
  <c r="N475" i="4"/>
  <c r="N474" i="4"/>
  <c r="N473" i="4"/>
  <c r="N472" i="4"/>
  <c r="N471" i="4"/>
  <c r="N470" i="4"/>
  <c r="N469" i="4"/>
  <c r="N468" i="4"/>
  <c r="N467" i="4"/>
  <c r="N466" i="4"/>
  <c r="N465" i="4"/>
  <c r="N464" i="4"/>
  <c r="N463" i="4"/>
  <c r="N462" i="4"/>
  <c r="N461" i="4"/>
  <c r="N460" i="4"/>
  <c r="N459" i="4"/>
  <c r="N458" i="4"/>
  <c r="N457" i="4"/>
  <c r="N456" i="4"/>
  <c r="N455" i="4"/>
  <c r="N454" i="4"/>
  <c r="N453" i="4"/>
  <c r="N452" i="4"/>
  <c r="N451" i="4"/>
  <c r="N450" i="4"/>
  <c r="N449" i="4"/>
  <c r="N448" i="4"/>
  <c r="N447" i="4"/>
  <c r="N446" i="4"/>
  <c r="N445" i="4"/>
  <c r="N444" i="4"/>
  <c r="N443" i="4"/>
  <c r="N442" i="4"/>
  <c r="N441" i="4"/>
  <c r="N440" i="4"/>
  <c r="N439" i="4"/>
  <c r="N438" i="4"/>
  <c r="N437" i="4"/>
  <c r="N436" i="4"/>
  <c r="N435" i="4"/>
  <c r="N434" i="4"/>
  <c r="N433" i="4"/>
  <c r="N432" i="4"/>
  <c r="N431" i="4"/>
  <c r="N430" i="4"/>
  <c r="N429" i="4"/>
  <c r="N428" i="4"/>
  <c r="N427" i="4"/>
  <c r="N426" i="4"/>
  <c r="N425" i="4"/>
  <c r="N424" i="4"/>
  <c r="N423" i="4"/>
  <c r="N422" i="4"/>
  <c r="N421" i="4"/>
  <c r="N420" i="4"/>
  <c r="N419" i="4"/>
  <c r="N418" i="4"/>
  <c r="N417" i="4"/>
  <c r="N416" i="4"/>
  <c r="N415" i="4"/>
  <c r="N414" i="4"/>
  <c r="N413" i="4"/>
  <c r="N412" i="4"/>
  <c r="N411" i="4"/>
  <c r="N410" i="4"/>
  <c r="N409" i="4"/>
  <c r="N408" i="4"/>
  <c r="N407" i="4"/>
  <c r="N406" i="4"/>
  <c r="N405" i="4"/>
  <c r="N404" i="4"/>
  <c r="N403" i="4"/>
  <c r="N402" i="4"/>
  <c r="N401" i="4"/>
  <c r="N400" i="4"/>
  <c r="N399" i="4"/>
  <c r="N398" i="4"/>
  <c r="N397" i="4"/>
  <c r="N396" i="4"/>
  <c r="N395" i="4"/>
  <c r="N394" i="4"/>
  <c r="N393" i="4"/>
  <c r="N392" i="4"/>
  <c r="N391" i="4"/>
  <c r="N390" i="4"/>
  <c r="N389" i="4"/>
  <c r="N388" i="4"/>
  <c r="N387" i="4"/>
  <c r="N386" i="4"/>
  <c r="N385" i="4"/>
  <c r="N384" i="4"/>
  <c r="N383" i="4"/>
  <c r="N382" i="4"/>
  <c r="N381" i="4"/>
  <c r="N380" i="4"/>
  <c r="N379" i="4"/>
  <c r="N378" i="4"/>
  <c r="N377" i="4"/>
  <c r="N376" i="4"/>
  <c r="N375" i="4"/>
  <c r="N374" i="4"/>
  <c r="N373" i="4"/>
  <c r="N372" i="4"/>
  <c r="N371" i="4"/>
  <c r="N370" i="4"/>
  <c r="N369" i="4"/>
  <c r="N368" i="4"/>
  <c r="N367" i="4"/>
  <c r="N366" i="4"/>
  <c r="N365" i="4"/>
  <c r="N364" i="4"/>
  <c r="N363" i="4"/>
  <c r="N362" i="4"/>
  <c r="N361" i="4"/>
  <c r="N360" i="4"/>
  <c r="N359" i="4"/>
  <c r="N358" i="4"/>
  <c r="N357" i="4"/>
  <c r="N356" i="4"/>
  <c r="N355" i="4"/>
  <c r="N354" i="4"/>
  <c r="N353" i="4"/>
  <c r="N352" i="4"/>
  <c r="N351" i="4"/>
  <c r="N350" i="4"/>
  <c r="N349" i="4"/>
  <c r="N348" i="4"/>
  <c r="N347" i="4"/>
  <c r="N346" i="4"/>
  <c r="N345" i="4"/>
  <c r="N344" i="4"/>
  <c r="N343" i="4"/>
  <c r="N342" i="4"/>
  <c r="N341" i="4"/>
  <c r="N340" i="4"/>
  <c r="N339" i="4"/>
  <c r="N338" i="4"/>
  <c r="N337" i="4"/>
  <c r="N336" i="4"/>
  <c r="N335" i="4"/>
  <c r="N334" i="4"/>
  <c r="N333" i="4"/>
  <c r="N332" i="4"/>
  <c r="N331" i="4"/>
  <c r="N330" i="4"/>
  <c r="N329" i="4"/>
  <c r="N328" i="4"/>
  <c r="N327" i="4"/>
  <c r="N326" i="4"/>
  <c r="N325" i="4"/>
  <c r="N324" i="4"/>
  <c r="N323" i="4"/>
  <c r="N322" i="4"/>
  <c r="N321" i="4"/>
  <c r="N320" i="4"/>
  <c r="N319" i="4"/>
  <c r="N318" i="4"/>
  <c r="N317" i="4"/>
  <c r="N316" i="4"/>
  <c r="N315" i="4"/>
  <c r="N314" i="4"/>
  <c r="N313" i="4"/>
  <c r="N312" i="4"/>
  <c r="N311" i="4"/>
  <c r="N310" i="4"/>
  <c r="N309" i="4"/>
  <c r="N308" i="4"/>
  <c r="N307" i="4"/>
  <c r="N306" i="4"/>
  <c r="N305" i="4"/>
  <c r="N304" i="4"/>
  <c r="N303" i="4"/>
  <c r="N302" i="4"/>
  <c r="N301" i="4"/>
  <c r="N300" i="4"/>
  <c r="N299" i="4"/>
  <c r="N298" i="4"/>
  <c r="N297" i="4"/>
  <c r="N296" i="4"/>
  <c r="N295" i="4"/>
  <c r="N294" i="4"/>
  <c r="N293" i="4"/>
  <c r="N292" i="4"/>
  <c r="N291" i="4"/>
  <c r="N290" i="4"/>
  <c r="N289" i="4"/>
  <c r="N288" i="4"/>
  <c r="N287" i="4"/>
  <c r="N286" i="4"/>
  <c r="N285" i="4"/>
  <c r="N284" i="4"/>
  <c r="N283" i="4"/>
  <c r="N282" i="4"/>
  <c r="N281" i="4"/>
  <c r="N280" i="4"/>
  <c r="N279" i="4"/>
  <c r="N278" i="4"/>
  <c r="N277" i="4"/>
  <c r="N276" i="4"/>
  <c r="N275" i="4"/>
  <c r="N274" i="4"/>
  <c r="N273" i="4"/>
  <c r="N272" i="4"/>
  <c r="N271" i="4"/>
  <c r="N270" i="4"/>
  <c r="N269" i="4"/>
  <c r="N268" i="4"/>
  <c r="N267" i="4"/>
  <c r="N266" i="4"/>
  <c r="N265" i="4"/>
  <c r="N264" i="4"/>
  <c r="N263" i="4"/>
  <c r="N262" i="4"/>
  <c r="N261" i="4"/>
  <c r="N260" i="4"/>
  <c r="N259" i="4"/>
  <c r="N258" i="4"/>
  <c r="N257" i="4"/>
  <c r="N256" i="4"/>
  <c r="N255" i="4"/>
  <c r="N254" i="4"/>
  <c r="N253" i="4"/>
  <c r="N252" i="4"/>
  <c r="N251" i="4"/>
  <c r="N250" i="4"/>
  <c r="N249" i="4"/>
  <c r="N248" i="4"/>
  <c r="N247" i="4"/>
  <c r="N246" i="4"/>
  <c r="N245" i="4"/>
  <c r="N244" i="4"/>
  <c r="N243" i="4"/>
  <c r="N242" i="4"/>
  <c r="N241" i="4"/>
  <c r="N240" i="4"/>
  <c r="N239" i="4"/>
  <c r="N238" i="4"/>
  <c r="N237" i="4"/>
  <c r="N236" i="4"/>
  <c r="N235" i="4"/>
  <c r="N234" i="4"/>
  <c r="N233" i="4"/>
  <c r="N232" i="4"/>
  <c r="N231" i="4"/>
  <c r="N230" i="4"/>
  <c r="N229" i="4"/>
  <c r="N228" i="4"/>
  <c r="N227" i="4"/>
  <c r="N226" i="4"/>
  <c r="N225" i="4"/>
  <c r="N224" i="4"/>
  <c r="N223" i="4"/>
  <c r="N222" i="4"/>
  <c r="N221" i="4"/>
  <c r="N220" i="4"/>
  <c r="N219" i="4"/>
  <c r="N218" i="4"/>
  <c r="N217" i="4"/>
  <c r="N216" i="4"/>
  <c r="N215" i="4"/>
  <c r="N214" i="4"/>
  <c r="N213" i="4"/>
  <c r="N212" i="4"/>
  <c r="N211" i="4"/>
  <c r="N210" i="4"/>
  <c r="N209" i="4"/>
  <c r="N208" i="4"/>
  <c r="N207" i="4"/>
  <c r="N206" i="4"/>
  <c r="N205" i="4"/>
  <c r="N204" i="4"/>
  <c r="N203" i="4"/>
  <c r="N202" i="4"/>
  <c r="N201" i="4"/>
  <c r="N200" i="4"/>
  <c r="N199" i="4"/>
  <c r="N198" i="4"/>
  <c r="N197" i="4"/>
  <c r="N196" i="4"/>
  <c r="N195" i="4"/>
  <c r="N194" i="4"/>
  <c r="N193" i="4"/>
  <c r="N192" i="4"/>
  <c r="N191" i="4"/>
  <c r="N190" i="4"/>
  <c r="N189" i="4"/>
  <c r="N188" i="4"/>
  <c r="N187" i="4"/>
  <c r="N186" i="4"/>
  <c r="N185" i="4"/>
  <c r="N184" i="4"/>
  <c r="N183" i="4"/>
  <c r="N182" i="4"/>
  <c r="N181" i="4"/>
  <c r="N180" i="4"/>
  <c r="N179" i="4"/>
  <c r="N178" i="4"/>
  <c r="N177" i="4"/>
  <c r="N176" i="4"/>
  <c r="N175" i="4"/>
  <c r="N174" i="4"/>
  <c r="N173" i="4"/>
  <c r="N172" i="4"/>
  <c r="N171" i="4"/>
  <c r="N170" i="4"/>
  <c r="N169" i="4"/>
  <c r="N168" i="4"/>
  <c r="N167" i="4"/>
  <c r="N166" i="4"/>
  <c r="N165" i="4"/>
  <c r="N164" i="4"/>
  <c r="N163" i="4"/>
  <c r="N162" i="4"/>
  <c r="N161" i="4"/>
  <c r="N160" i="4"/>
  <c r="N159" i="4"/>
  <c r="N158" i="4"/>
  <c r="N157" i="4"/>
  <c r="N156" i="4"/>
  <c r="N155" i="4"/>
  <c r="N154" i="4"/>
  <c r="N153" i="4"/>
  <c r="N152" i="4"/>
  <c r="N151" i="4"/>
  <c r="N150" i="4"/>
  <c r="N149" i="4"/>
  <c r="N148" i="4"/>
  <c r="N147" i="4"/>
  <c r="N146" i="4"/>
  <c r="N145" i="4"/>
  <c r="N144" i="4"/>
  <c r="N143" i="4"/>
  <c r="N142" i="4"/>
  <c r="N141" i="4"/>
  <c r="N140" i="4"/>
  <c r="N139" i="4"/>
  <c r="N138" i="4"/>
  <c r="N137" i="4"/>
  <c r="N136" i="4"/>
  <c r="N135" i="4"/>
  <c r="N134" i="4"/>
  <c r="N133" i="4"/>
  <c r="N132" i="4"/>
  <c r="N131" i="4"/>
  <c r="N130" i="4"/>
  <c r="N129" i="4"/>
  <c r="N128" i="4"/>
  <c r="N127" i="4"/>
  <c r="N126" i="4"/>
  <c r="N125" i="4"/>
  <c r="N124" i="4"/>
  <c r="N123" i="4"/>
  <c r="N122" i="4"/>
  <c r="N121" i="4"/>
  <c r="N120" i="4"/>
  <c r="N119" i="4"/>
  <c r="N118" i="4"/>
  <c r="N117" i="4"/>
  <c r="N116" i="4"/>
  <c r="N115" i="4"/>
  <c r="N114" i="4"/>
  <c r="N113" i="4"/>
  <c r="N112" i="4"/>
  <c r="N111" i="4"/>
  <c r="N110" i="4"/>
  <c r="N109" i="4"/>
  <c r="N108" i="4"/>
  <c r="N107" i="4"/>
  <c r="N106" i="4"/>
  <c r="N105" i="4"/>
  <c r="N104" i="4"/>
  <c r="N103" i="4"/>
  <c r="N102" i="4"/>
  <c r="N101" i="4"/>
  <c r="N100" i="4"/>
  <c r="N99" i="4"/>
  <c r="N98" i="4"/>
  <c r="N97" i="4"/>
  <c r="N96" i="4"/>
  <c r="N95" i="4"/>
  <c r="N94" i="4"/>
  <c r="N93" i="4"/>
  <c r="N92" i="4"/>
  <c r="N91" i="4"/>
  <c r="N90" i="4"/>
  <c r="N89" i="4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M1358" i="4" s="1"/>
  <c r="M1357" i="4"/>
  <c r="A1356" i="4"/>
  <c r="M1346" i="4"/>
  <c r="M1345" i="4"/>
  <c r="M1344" i="4"/>
  <c r="M1343" i="4"/>
  <c r="M1342" i="4"/>
  <c r="M1341" i="4"/>
  <c r="M1340" i="4"/>
  <c r="M1339" i="4"/>
  <c r="M1338" i="4"/>
  <c r="M1337" i="4"/>
  <c r="M1336" i="4"/>
  <c r="M1335" i="4"/>
  <c r="M1334" i="4"/>
  <c r="M1333" i="4"/>
  <c r="M1332" i="4"/>
  <c r="M1331" i="4"/>
  <c r="M1330" i="4"/>
  <c r="M1329" i="4"/>
  <c r="M1328" i="4"/>
  <c r="M1327" i="4"/>
  <c r="M1326" i="4"/>
  <c r="M1325" i="4"/>
  <c r="M1324" i="4"/>
  <c r="M1323" i="4"/>
  <c r="M1322" i="4"/>
  <c r="M1321" i="4"/>
  <c r="M1320" i="4"/>
  <c r="M1319" i="4"/>
  <c r="M1318" i="4"/>
  <c r="M1317" i="4"/>
  <c r="M1316" i="4"/>
  <c r="M1315" i="4"/>
  <c r="M1314" i="4"/>
  <c r="M1313" i="4"/>
  <c r="M1312" i="4"/>
  <c r="M1311" i="4"/>
  <c r="M1310" i="4"/>
  <c r="M1309" i="4"/>
  <c r="M1308" i="4"/>
  <c r="M1307" i="4"/>
  <c r="M1306" i="4"/>
  <c r="M1305" i="4"/>
  <c r="M1304" i="4"/>
  <c r="M1303" i="4"/>
  <c r="M1302" i="4"/>
  <c r="M1301" i="4"/>
  <c r="M1300" i="4"/>
  <c r="M1299" i="4"/>
  <c r="M1298" i="4"/>
  <c r="M1297" i="4"/>
  <c r="M1296" i="4"/>
  <c r="M1295" i="4"/>
  <c r="M1294" i="4"/>
  <c r="M1293" i="4"/>
  <c r="M1292" i="4"/>
  <c r="M1291" i="4"/>
  <c r="M1290" i="4"/>
  <c r="M1289" i="4"/>
  <c r="M1288" i="4"/>
  <c r="M1287" i="4"/>
  <c r="M1286" i="4"/>
  <c r="M1285" i="4"/>
  <c r="M1284" i="4"/>
  <c r="M1283" i="4"/>
  <c r="M1282" i="4"/>
  <c r="M1281" i="4"/>
  <c r="M1280" i="4"/>
  <c r="M1279" i="4"/>
  <c r="M1278" i="4"/>
  <c r="M1277" i="4"/>
  <c r="M1276" i="4"/>
  <c r="M1275" i="4"/>
  <c r="M1274" i="4"/>
  <c r="M1273" i="4"/>
  <c r="M1272" i="4"/>
  <c r="M1271" i="4"/>
  <c r="M1270" i="4"/>
  <c r="M1269" i="4"/>
  <c r="M1268" i="4"/>
  <c r="M1267" i="4"/>
  <c r="M1266" i="4"/>
  <c r="M1265" i="4"/>
  <c r="M1264" i="4"/>
  <c r="M1263" i="4"/>
  <c r="M1262" i="4"/>
  <c r="M1261" i="4"/>
  <c r="M1260" i="4"/>
  <c r="M1259" i="4"/>
  <c r="M1258" i="4"/>
  <c r="M1257" i="4"/>
  <c r="M1256" i="4"/>
  <c r="M1255" i="4"/>
  <c r="M1254" i="4"/>
  <c r="M1253" i="4"/>
  <c r="M1252" i="4"/>
  <c r="M1251" i="4"/>
  <c r="M1250" i="4"/>
  <c r="M1249" i="4"/>
  <c r="M1248" i="4"/>
  <c r="M1247" i="4"/>
  <c r="M1246" i="4"/>
  <c r="M1245" i="4"/>
  <c r="M1244" i="4"/>
  <c r="M1243" i="4"/>
  <c r="M1242" i="4"/>
  <c r="M1241" i="4"/>
  <c r="M1240" i="4"/>
  <c r="M1239" i="4"/>
  <c r="M1238" i="4"/>
  <c r="M1237" i="4"/>
  <c r="M1236" i="4"/>
  <c r="M1235" i="4"/>
  <c r="M1234" i="4"/>
  <c r="M1233" i="4"/>
  <c r="M1232" i="4"/>
  <c r="M1231" i="4"/>
  <c r="M1230" i="4"/>
  <c r="M1229" i="4"/>
  <c r="M1228" i="4"/>
  <c r="M1227" i="4"/>
  <c r="M1226" i="4"/>
  <c r="M1225" i="4"/>
  <c r="M1224" i="4"/>
  <c r="M1223" i="4"/>
  <c r="M1222" i="4"/>
  <c r="M1221" i="4"/>
  <c r="M1220" i="4"/>
  <c r="M1219" i="4"/>
  <c r="M1218" i="4"/>
  <c r="M1217" i="4"/>
  <c r="M1216" i="4"/>
  <c r="M1215" i="4"/>
  <c r="M1214" i="4"/>
  <c r="M1213" i="4"/>
  <c r="M1212" i="4"/>
  <c r="M1211" i="4"/>
  <c r="M1210" i="4"/>
  <c r="M1209" i="4"/>
  <c r="M1208" i="4"/>
  <c r="M1207" i="4"/>
  <c r="M1206" i="4"/>
  <c r="M1205" i="4"/>
  <c r="M1204" i="4"/>
  <c r="M1203" i="4"/>
  <c r="M1202" i="4"/>
  <c r="M1201" i="4"/>
  <c r="M1200" i="4"/>
  <c r="M1199" i="4"/>
  <c r="M1198" i="4"/>
  <c r="M1197" i="4"/>
  <c r="M1196" i="4"/>
  <c r="M1195" i="4"/>
  <c r="M1194" i="4"/>
  <c r="M1193" i="4"/>
  <c r="M1192" i="4"/>
  <c r="M1191" i="4"/>
  <c r="M1190" i="4"/>
  <c r="M1189" i="4"/>
  <c r="M1188" i="4"/>
  <c r="M1187" i="4"/>
  <c r="M1186" i="4"/>
  <c r="M1185" i="4"/>
  <c r="M1184" i="4"/>
  <c r="M1183" i="4"/>
  <c r="M1182" i="4"/>
  <c r="M1181" i="4"/>
  <c r="M1180" i="4"/>
  <c r="M1179" i="4"/>
  <c r="M1178" i="4"/>
  <c r="M1177" i="4"/>
  <c r="M1176" i="4"/>
  <c r="M1175" i="4"/>
  <c r="M1174" i="4"/>
  <c r="M1173" i="4"/>
  <c r="M1172" i="4"/>
  <c r="M1171" i="4"/>
  <c r="M1170" i="4"/>
  <c r="M1169" i="4"/>
  <c r="M1168" i="4"/>
  <c r="M1167" i="4"/>
  <c r="M1166" i="4"/>
  <c r="M1165" i="4"/>
  <c r="M1164" i="4"/>
  <c r="M1163" i="4"/>
  <c r="M1162" i="4"/>
  <c r="M1161" i="4"/>
  <c r="M1160" i="4"/>
  <c r="M1159" i="4"/>
  <c r="M1158" i="4"/>
  <c r="M1157" i="4"/>
  <c r="M1156" i="4"/>
  <c r="M1155" i="4"/>
  <c r="M1154" i="4"/>
  <c r="M1153" i="4"/>
  <c r="M1152" i="4"/>
  <c r="M1151" i="4"/>
  <c r="M1150" i="4"/>
  <c r="M1149" i="4"/>
  <c r="M1148" i="4"/>
  <c r="M1147" i="4"/>
  <c r="M1146" i="4"/>
  <c r="M1145" i="4"/>
  <c r="M1144" i="4"/>
  <c r="M1143" i="4"/>
  <c r="M1142" i="4"/>
  <c r="M1141" i="4"/>
  <c r="M1140" i="4"/>
  <c r="M1139" i="4"/>
  <c r="M1138" i="4"/>
  <c r="M1137" i="4"/>
  <c r="M1136" i="4"/>
  <c r="M1135" i="4"/>
  <c r="M1134" i="4"/>
  <c r="M1133" i="4"/>
  <c r="M1132" i="4"/>
  <c r="M1131" i="4"/>
  <c r="M1130" i="4"/>
  <c r="M1129" i="4"/>
  <c r="M1128" i="4"/>
  <c r="M1127" i="4"/>
  <c r="M1126" i="4"/>
  <c r="M1125" i="4"/>
  <c r="M1124" i="4"/>
  <c r="M1123" i="4"/>
  <c r="M1122" i="4"/>
  <c r="M1121" i="4"/>
  <c r="M1120" i="4"/>
  <c r="M1119" i="4"/>
  <c r="M1118" i="4"/>
  <c r="M1117" i="4"/>
  <c r="M1116" i="4"/>
  <c r="M1115" i="4"/>
  <c r="M1114" i="4"/>
  <c r="M1113" i="4"/>
  <c r="M1112" i="4"/>
  <c r="M1111" i="4"/>
  <c r="M1110" i="4"/>
  <c r="M1109" i="4"/>
  <c r="M1108" i="4"/>
  <c r="M1107" i="4"/>
  <c r="M1106" i="4"/>
  <c r="M1105" i="4"/>
  <c r="M1104" i="4"/>
  <c r="M1103" i="4"/>
  <c r="M1102" i="4"/>
  <c r="M1101" i="4"/>
  <c r="M1100" i="4"/>
  <c r="M1099" i="4"/>
  <c r="M1098" i="4"/>
  <c r="M1097" i="4"/>
  <c r="M1096" i="4"/>
  <c r="M1095" i="4"/>
  <c r="M1094" i="4"/>
  <c r="M1093" i="4"/>
  <c r="M1092" i="4"/>
  <c r="M1091" i="4"/>
  <c r="M1090" i="4"/>
  <c r="M1089" i="4"/>
  <c r="M1088" i="4"/>
  <c r="M1087" i="4"/>
  <c r="M1086" i="4"/>
  <c r="M1085" i="4"/>
  <c r="M1084" i="4"/>
  <c r="M1083" i="4"/>
  <c r="M1082" i="4"/>
  <c r="M1081" i="4"/>
  <c r="M1080" i="4"/>
  <c r="M1079" i="4"/>
  <c r="M1078" i="4"/>
  <c r="M1077" i="4"/>
  <c r="M1076" i="4"/>
  <c r="M1075" i="4"/>
  <c r="M1074" i="4"/>
  <c r="M1073" i="4"/>
  <c r="M1072" i="4"/>
  <c r="M1071" i="4"/>
  <c r="M1070" i="4"/>
  <c r="M1069" i="4"/>
  <c r="M1068" i="4"/>
  <c r="M1067" i="4"/>
  <c r="M1066" i="4"/>
  <c r="M1065" i="4"/>
  <c r="M1064" i="4"/>
  <c r="M1063" i="4"/>
  <c r="M1062" i="4"/>
  <c r="M1061" i="4"/>
  <c r="M1060" i="4"/>
  <c r="M1059" i="4"/>
  <c r="M1058" i="4"/>
  <c r="M1057" i="4"/>
  <c r="M1056" i="4"/>
  <c r="M1055" i="4"/>
  <c r="M1054" i="4"/>
  <c r="M1053" i="4"/>
  <c r="M1052" i="4"/>
  <c r="M1051" i="4"/>
  <c r="M1050" i="4"/>
  <c r="M1049" i="4"/>
  <c r="M1048" i="4"/>
  <c r="M1047" i="4"/>
  <c r="M1046" i="4"/>
  <c r="M1045" i="4"/>
  <c r="M1044" i="4"/>
  <c r="M1043" i="4"/>
  <c r="M1042" i="4"/>
  <c r="M1041" i="4"/>
  <c r="M1040" i="4"/>
  <c r="M1039" i="4"/>
  <c r="M1038" i="4"/>
  <c r="M1037" i="4"/>
  <c r="M1036" i="4"/>
  <c r="M1035" i="4"/>
  <c r="M1034" i="4"/>
  <c r="M1033" i="4"/>
  <c r="M1032" i="4"/>
  <c r="M1031" i="4"/>
  <c r="M1030" i="4"/>
  <c r="M1029" i="4"/>
  <c r="M1028" i="4"/>
  <c r="M1027" i="4"/>
  <c r="M1026" i="4"/>
  <c r="M1025" i="4"/>
  <c r="M1024" i="4"/>
  <c r="M1023" i="4"/>
  <c r="M1022" i="4"/>
  <c r="M1021" i="4"/>
  <c r="M1020" i="4"/>
  <c r="M1019" i="4"/>
  <c r="M1018" i="4"/>
  <c r="M1017" i="4"/>
  <c r="M1016" i="4"/>
  <c r="M1015" i="4"/>
  <c r="M1014" i="4"/>
  <c r="M1013" i="4"/>
  <c r="M1012" i="4"/>
  <c r="M1011" i="4"/>
  <c r="M1010" i="4"/>
  <c r="M1009" i="4"/>
  <c r="M1008" i="4"/>
  <c r="M1007" i="4"/>
  <c r="M1006" i="4"/>
  <c r="M1005" i="4"/>
  <c r="M1004" i="4"/>
  <c r="M1003" i="4"/>
  <c r="M1002" i="4"/>
  <c r="M1001" i="4"/>
  <c r="M1000" i="4"/>
  <c r="M999" i="4"/>
  <c r="M998" i="4"/>
  <c r="M997" i="4"/>
  <c r="M996" i="4"/>
  <c r="M995" i="4"/>
  <c r="M994" i="4"/>
  <c r="M993" i="4"/>
  <c r="M992" i="4"/>
  <c r="M991" i="4"/>
  <c r="M990" i="4"/>
  <c r="M989" i="4"/>
  <c r="M988" i="4"/>
  <c r="M987" i="4"/>
  <c r="M986" i="4"/>
  <c r="M985" i="4"/>
  <c r="M984" i="4"/>
  <c r="M983" i="4"/>
  <c r="M982" i="4"/>
  <c r="M981" i="4"/>
  <c r="M980" i="4"/>
  <c r="M979" i="4"/>
  <c r="M978" i="4"/>
  <c r="M977" i="4"/>
  <c r="M976" i="4"/>
  <c r="M975" i="4"/>
  <c r="M974" i="4"/>
  <c r="M973" i="4"/>
  <c r="M972" i="4"/>
  <c r="M971" i="4"/>
  <c r="M970" i="4"/>
  <c r="M969" i="4"/>
  <c r="M968" i="4"/>
  <c r="M967" i="4"/>
  <c r="M966" i="4"/>
  <c r="M965" i="4"/>
  <c r="M964" i="4"/>
  <c r="M963" i="4"/>
  <c r="M962" i="4"/>
  <c r="M961" i="4"/>
  <c r="M960" i="4"/>
  <c r="M959" i="4"/>
  <c r="M958" i="4"/>
  <c r="M957" i="4"/>
  <c r="M956" i="4"/>
  <c r="M955" i="4"/>
  <c r="M954" i="4"/>
  <c r="M953" i="4"/>
  <c r="M952" i="4"/>
  <c r="M951" i="4"/>
  <c r="M950" i="4"/>
  <c r="M949" i="4"/>
  <c r="M948" i="4"/>
  <c r="M947" i="4"/>
  <c r="M946" i="4"/>
  <c r="M945" i="4"/>
  <c r="M944" i="4"/>
  <c r="M943" i="4"/>
  <c r="M942" i="4"/>
  <c r="M941" i="4"/>
  <c r="M940" i="4"/>
  <c r="M939" i="4"/>
  <c r="M938" i="4"/>
  <c r="M937" i="4"/>
  <c r="M936" i="4"/>
  <c r="M935" i="4"/>
  <c r="M934" i="4"/>
  <c r="M933" i="4"/>
  <c r="M932" i="4"/>
  <c r="M931" i="4"/>
  <c r="M930" i="4"/>
  <c r="M929" i="4"/>
  <c r="M928" i="4"/>
  <c r="M927" i="4"/>
  <c r="M926" i="4"/>
  <c r="M925" i="4"/>
  <c r="M924" i="4"/>
  <c r="M923" i="4"/>
  <c r="M922" i="4"/>
  <c r="M921" i="4"/>
  <c r="M920" i="4"/>
  <c r="M919" i="4"/>
  <c r="M918" i="4"/>
  <c r="M917" i="4"/>
  <c r="M916" i="4"/>
  <c r="M915" i="4"/>
  <c r="M914" i="4"/>
  <c r="M913" i="4"/>
  <c r="M912" i="4"/>
  <c r="M911" i="4"/>
  <c r="M910" i="4"/>
  <c r="M909" i="4"/>
  <c r="M908" i="4"/>
  <c r="M907" i="4"/>
  <c r="M906" i="4"/>
  <c r="M905" i="4"/>
  <c r="M904" i="4"/>
  <c r="M903" i="4"/>
  <c r="M902" i="4"/>
  <c r="M901" i="4"/>
  <c r="M900" i="4"/>
  <c r="M899" i="4"/>
  <c r="M898" i="4"/>
  <c r="M897" i="4"/>
  <c r="M896" i="4"/>
  <c r="M895" i="4"/>
  <c r="M894" i="4"/>
  <c r="M893" i="4"/>
  <c r="M892" i="4"/>
  <c r="M891" i="4"/>
  <c r="M890" i="4"/>
  <c r="M889" i="4"/>
  <c r="M888" i="4"/>
  <c r="M887" i="4"/>
  <c r="M886" i="4"/>
  <c r="M885" i="4"/>
  <c r="M884" i="4"/>
  <c r="M883" i="4"/>
  <c r="M882" i="4"/>
  <c r="M881" i="4"/>
  <c r="M880" i="4"/>
  <c r="M879" i="4"/>
  <c r="M878" i="4"/>
  <c r="M877" i="4"/>
  <c r="M876" i="4"/>
  <c r="M875" i="4"/>
  <c r="M874" i="4"/>
  <c r="M873" i="4"/>
  <c r="M872" i="4"/>
  <c r="M871" i="4"/>
  <c r="M870" i="4"/>
  <c r="M869" i="4"/>
  <c r="M868" i="4"/>
  <c r="M867" i="4"/>
  <c r="M866" i="4"/>
  <c r="M865" i="4"/>
  <c r="M864" i="4"/>
  <c r="M863" i="4"/>
  <c r="M862" i="4"/>
  <c r="M861" i="4"/>
  <c r="M860" i="4"/>
  <c r="M859" i="4"/>
  <c r="M858" i="4"/>
  <c r="M857" i="4"/>
  <c r="M856" i="4"/>
  <c r="M855" i="4"/>
  <c r="M854" i="4"/>
  <c r="M853" i="4"/>
  <c r="M852" i="4"/>
  <c r="M851" i="4"/>
  <c r="M850" i="4"/>
  <c r="M849" i="4"/>
  <c r="M848" i="4"/>
  <c r="M847" i="4"/>
  <c r="M846" i="4"/>
  <c r="M845" i="4"/>
  <c r="M844" i="4"/>
  <c r="M843" i="4"/>
  <c r="M842" i="4"/>
  <c r="M841" i="4"/>
  <c r="M840" i="4"/>
  <c r="M839" i="4"/>
  <c r="M838" i="4"/>
  <c r="M837" i="4"/>
  <c r="M836" i="4"/>
  <c r="M835" i="4"/>
  <c r="M834" i="4"/>
  <c r="M833" i="4"/>
  <c r="M832" i="4"/>
  <c r="M831" i="4"/>
  <c r="M830" i="4"/>
  <c r="M829" i="4"/>
  <c r="M828" i="4"/>
  <c r="M827" i="4"/>
  <c r="M826" i="4"/>
  <c r="M825" i="4"/>
  <c r="M824" i="4"/>
  <c r="M823" i="4"/>
  <c r="M822" i="4"/>
  <c r="M821" i="4"/>
  <c r="M820" i="4"/>
  <c r="M819" i="4"/>
  <c r="M818" i="4"/>
  <c r="M817" i="4"/>
  <c r="M816" i="4"/>
  <c r="M815" i="4"/>
  <c r="M814" i="4"/>
  <c r="M813" i="4"/>
  <c r="M812" i="4"/>
  <c r="M811" i="4"/>
  <c r="M810" i="4"/>
  <c r="M809" i="4"/>
  <c r="M808" i="4"/>
  <c r="M807" i="4"/>
  <c r="M806" i="4"/>
  <c r="M805" i="4"/>
  <c r="M804" i="4"/>
  <c r="M803" i="4"/>
  <c r="M802" i="4"/>
  <c r="M801" i="4"/>
  <c r="M800" i="4"/>
  <c r="M799" i="4"/>
  <c r="M798" i="4"/>
  <c r="M797" i="4"/>
  <c r="M796" i="4"/>
  <c r="M795" i="4"/>
  <c r="M794" i="4"/>
  <c r="M793" i="4"/>
  <c r="M792" i="4"/>
  <c r="M791" i="4"/>
  <c r="M790" i="4"/>
  <c r="M789" i="4"/>
  <c r="M788" i="4"/>
  <c r="M787" i="4"/>
  <c r="M786" i="4"/>
  <c r="M785" i="4"/>
  <c r="M784" i="4"/>
  <c r="M783" i="4"/>
  <c r="M782" i="4"/>
  <c r="M781" i="4"/>
  <c r="M780" i="4"/>
  <c r="M779" i="4"/>
  <c r="M778" i="4"/>
  <c r="M777" i="4"/>
  <c r="M776" i="4"/>
  <c r="M775" i="4"/>
  <c r="M774" i="4"/>
  <c r="M773" i="4"/>
  <c r="M772" i="4"/>
  <c r="M771" i="4"/>
  <c r="M770" i="4"/>
  <c r="M769" i="4"/>
  <c r="M768" i="4"/>
  <c r="M767" i="4"/>
  <c r="M766" i="4"/>
  <c r="M765" i="4"/>
  <c r="M764" i="4"/>
  <c r="M763" i="4"/>
  <c r="M762" i="4"/>
  <c r="M761" i="4"/>
  <c r="M760" i="4"/>
  <c r="M759" i="4"/>
  <c r="M758" i="4"/>
  <c r="M757" i="4"/>
  <c r="M756" i="4"/>
  <c r="M755" i="4"/>
  <c r="M754" i="4"/>
  <c r="M753" i="4"/>
  <c r="M752" i="4"/>
  <c r="M751" i="4"/>
  <c r="M750" i="4"/>
  <c r="M749" i="4"/>
  <c r="M748" i="4"/>
  <c r="M747" i="4"/>
  <c r="M746" i="4"/>
  <c r="M745" i="4"/>
  <c r="M744" i="4"/>
  <c r="M743" i="4"/>
  <c r="M742" i="4"/>
  <c r="M741" i="4"/>
  <c r="M740" i="4"/>
  <c r="M739" i="4"/>
  <c r="M738" i="4"/>
  <c r="M737" i="4"/>
  <c r="M736" i="4"/>
  <c r="M735" i="4"/>
  <c r="M734" i="4"/>
  <c r="M733" i="4"/>
  <c r="M732" i="4"/>
  <c r="M731" i="4"/>
  <c r="M730" i="4"/>
  <c r="M729" i="4"/>
  <c r="M728" i="4"/>
  <c r="M727" i="4"/>
  <c r="M726" i="4"/>
  <c r="M725" i="4"/>
  <c r="M724" i="4"/>
  <c r="M723" i="4"/>
  <c r="M722" i="4"/>
  <c r="M721" i="4"/>
  <c r="M720" i="4"/>
  <c r="M719" i="4"/>
  <c r="M718" i="4"/>
  <c r="M717" i="4"/>
  <c r="M716" i="4"/>
  <c r="M715" i="4"/>
  <c r="M714" i="4"/>
  <c r="M713" i="4"/>
  <c r="M712" i="4"/>
  <c r="M711" i="4"/>
  <c r="M710" i="4"/>
  <c r="M709" i="4"/>
  <c r="M708" i="4"/>
  <c r="M707" i="4"/>
  <c r="M706" i="4"/>
  <c r="M705" i="4"/>
  <c r="M704" i="4"/>
  <c r="M703" i="4"/>
  <c r="M702" i="4"/>
  <c r="M701" i="4"/>
  <c r="M700" i="4"/>
  <c r="M699" i="4"/>
  <c r="M698" i="4"/>
  <c r="M697" i="4"/>
  <c r="M696" i="4"/>
  <c r="M695" i="4"/>
  <c r="M694" i="4"/>
  <c r="M693" i="4"/>
  <c r="M692" i="4"/>
  <c r="M691" i="4"/>
  <c r="M690" i="4"/>
  <c r="M689" i="4"/>
  <c r="M688" i="4"/>
  <c r="M687" i="4"/>
  <c r="M686" i="4"/>
  <c r="M685" i="4"/>
  <c r="M684" i="4"/>
  <c r="M683" i="4"/>
  <c r="M682" i="4"/>
  <c r="M681" i="4"/>
  <c r="M680" i="4"/>
  <c r="M679" i="4"/>
  <c r="M678" i="4"/>
  <c r="M677" i="4"/>
  <c r="M676" i="4"/>
  <c r="M675" i="4"/>
  <c r="M674" i="4"/>
  <c r="M673" i="4"/>
  <c r="M672" i="4"/>
  <c r="M671" i="4"/>
  <c r="M670" i="4"/>
  <c r="M669" i="4"/>
  <c r="M668" i="4"/>
  <c r="M667" i="4"/>
  <c r="M666" i="4"/>
  <c r="M665" i="4"/>
  <c r="M664" i="4"/>
  <c r="M663" i="4"/>
  <c r="M662" i="4"/>
  <c r="M661" i="4"/>
  <c r="M660" i="4"/>
  <c r="M659" i="4"/>
  <c r="M658" i="4"/>
  <c r="M657" i="4"/>
  <c r="M656" i="4"/>
  <c r="M655" i="4"/>
  <c r="M654" i="4"/>
  <c r="M653" i="4"/>
  <c r="M652" i="4"/>
  <c r="M651" i="4"/>
  <c r="M650" i="4"/>
  <c r="M649" i="4"/>
  <c r="M648" i="4"/>
  <c r="M647" i="4"/>
  <c r="M646" i="4"/>
  <c r="M645" i="4"/>
  <c r="M644" i="4"/>
  <c r="M643" i="4"/>
  <c r="M642" i="4"/>
  <c r="M641" i="4"/>
  <c r="M640" i="4"/>
  <c r="M639" i="4"/>
  <c r="M638" i="4"/>
  <c r="M637" i="4"/>
  <c r="M636" i="4"/>
  <c r="M635" i="4"/>
  <c r="M634" i="4"/>
  <c r="M633" i="4"/>
  <c r="M632" i="4"/>
  <c r="M631" i="4"/>
  <c r="M630" i="4"/>
  <c r="M629" i="4"/>
  <c r="M628" i="4"/>
  <c r="M627" i="4"/>
  <c r="M626" i="4"/>
  <c r="M625" i="4"/>
  <c r="M624" i="4"/>
  <c r="M623" i="4"/>
  <c r="M622" i="4"/>
  <c r="M621" i="4"/>
  <c r="M620" i="4"/>
  <c r="M619" i="4"/>
  <c r="M618" i="4"/>
  <c r="M617" i="4"/>
  <c r="M616" i="4"/>
  <c r="M615" i="4"/>
  <c r="M614" i="4"/>
  <c r="M613" i="4"/>
  <c r="M612" i="4"/>
  <c r="M611" i="4"/>
  <c r="M610" i="4"/>
  <c r="M609" i="4"/>
  <c r="M608" i="4"/>
  <c r="M607" i="4"/>
  <c r="M606" i="4"/>
  <c r="M605" i="4"/>
  <c r="M604" i="4"/>
  <c r="M603" i="4"/>
  <c r="M602" i="4"/>
  <c r="M601" i="4"/>
  <c r="M600" i="4"/>
  <c r="M599" i="4"/>
  <c r="M598" i="4"/>
  <c r="M597" i="4"/>
  <c r="M596" i="4"/>
  <c r="M595" i="4"/>
  <c r="M594" i="4"/>
  <c r="M593" i="4"/>
  <c r="M592" i="4"/>
  <c r="M591" i="4"/>
  <c r="M590" i="4"/>
  <c r="M589" i="4"/>
  <c r="M588" i="4"/>
  <c r="M587" i="4"/>
  <c r="M586" i="4"/>
  <c r="M585" i="4"/>
  <c r="M584" i="4"/>
  <c r="M583" i="4"/>
  <c r="M582" i="4"/>
  <c r="M581" i="4"/>
  <c r="M580" i="4"/>
  <c r="M579" i="4"/>
  <c r="M578" i="4"/>
  <c r="M577" i="4"/>
  <c r="M576" i="4"/>
  <c r="M575" i="4"/>
  <c r="M574" i="4"/>
  <c r="M573" i="4"/>
  <c r="M572" i="4"/>
  <c r="M571" i="4"/>
  <c r="M570" i="4"/>
  <c r="M569" i="4"/>
  <c r="M568" i="4"/>
  <c r="M567" i="4"/>
  <c r="M566" i="4"/>
  <c r="M565" i="4"/>
  <c r="M564" i="4"/>
  <c r="M563" i="4"/>
  <c r="M562" i="4"/>
  <c r="M561" i="4"/>
  <c r="M560" i="4"/>
  <c r="M559" i="4"/>
  <c r="M558" i="4"/>
  <c r="M557" i="4"/>
  <c r="M556" i="4"/>
  <c r="M555" i="4"/>
  <c r="M554" i="4"/>
  <c r="M553" i="4"/>
  <c r="M552" i="4"/>
  <c r="M551" i="4"/>
  <c r="M550" i="4"/>
  <c r="M549" i="4"/>
  <c r="M548" i="4"/>
  <c r="M547" i="4"/>
  <c r="M546" i="4"/>
  <c r="M545" i="4"/>
  <c r="M544" i="4"/>
  <c r="M543" i="4"/>
  <c r="M542" i="4"/>
  <c r="M541" i="4"/>
  <c r="M540" i="4"/>
  <c r="M539" i="4"/>
  <c r="M538" i="4"/>
  <c r="M537" i="4"/>
  <c r="M536" i="4"/>
  <c r="M535" i="4"/>
  <c r="M534" i="4"/>
  <c r="M533" i="4"/>
  <c r="M532" i="4"/>
  <c r="M531" i="4"/>
  <c r="M530" i="4"/>
  <c r="M529" i="4"/>
  <c r="M528" i="4"/>
  <c r="M527" i="4"/>
  <c r="M526" i="4"/>
  <c r="M525" i="4"/>
  <c r="M524" i="4"/>
  <c r="M523" i="4"/>
  <c r="M522" i="4"/>
  <c r="M521" i="4"/>
  <c r="M520" i="4"/>
  <c r="M519" i="4"/>
  <c r="M518" i="4"/>
  <c r="M517" i="4"/>
  <c r="M516" i="4"/>
  <c r="M515" i="4"/>
  <c r="M514" i="4"/>
  <c r="M513" i="4"/>
  <c r="M512" i="4"/>
  <c r="M511" i="4"/>
  <c r="M510" i="4"/>
  <c r="M509" i="4"/>
  <c r="M508" i="4"/>
  <c r="M507" i="4"/>
  <c r="M506" i="4"/>
  <c r="M505" i="4"/>
  <c r="M504" i="4"/>
  <c r="M503" i="4"/>
  <c r="M502" i="4"/>
  <c r="M501" i="4"/>
  <c r="M500" i="4"/>
  <c r="M499" i="4"/>
  <c r="M498" i="4"/>
  <c r="M497" i="4"/>
  <c r="M496" i="4"/>
  <c r="M495" i="4"/>
  <c r="M494" i="4"/>
  <c r="M493" i="4"/>
  <c r="M492" i="4"/>
  <c r="M491" i="4"/>
  <c r="M490" i="4"/>
  <c r="M489" i="4"/>
  <c r="M488" i="4"/>
  <c r="M487" i="4"/>
  <c r="M486" i="4"/>
  <c r="M485" i="4"/>
  <c r="M484" i="4"/>
  <c r="M483" i="4"/>
  <c r="M482" i="4"/>
  <c r="M481" i="4"/>
  <c r="M480" i="4"/>
  <c r="M479" i="4"/>
  <c r="M478" i="4"/>
  <c r="M477" i="4"/>
  <c r="M476" i="4"/>
  <c r="M475" i="4"/>
  <c r="M474" i="4"/>
  <c r="M473" i="4"/>
  <c r="M472" i="4"/>
  <c r="M471" i="4"/>
  <c r="M470" i="4"/>
  <c r="M469" i="4"/>
  <c r="M468" i="4"/>
  <c r="M467" i="4"/>
  <c r="M466" i="4"/>
  <c r="M465" i="4"/>
  <c r="M464" i="4"/>
  <c r="M463" i="4"/>
  <c r="M462" i="4"/>
  <c r="M461" i="4"/>
  <c r="M460" i="4"/>
  <c r="M459" i="4"/>
  <c r="M458" i="4"/>
  <c r="M457" i="4"/>
  <c r="M456" i="4"/>
  <c r="M455" i="4"/>
  <c r="M454" i="4"/>
  <c r="M453" i="4"/>
  <c r="M452" i="4"/>
  <c r="M451" i="4"/>
  <c r="M450" i="4"/>
  <c r="M449" i="4"/>
  <c r="M448" i="4"/>
  <c r="M447" i="4"/>
  <c r="M446" i="4"/>
  <c r="M445" i="4"/>
  <c r="M444" i="4"/>
  <c r="M443" i="4"/>
  <c r="M442" i="4"/>
  <c r="M441" i="4"/>
  <c r="M440" i="4"/>
  <c r="M439" i="4"/>
  <c r="M438" i="4"/>
  <c r="M437" i="4"/>
  <c r="M436" i="4"/>
  <c r="M435" i="4"/>
  <c r="M434" i="4"/>
  <c r="M433" i="4"/>
  <c r="M432" i="4"/>
  <c r="M431" i="4"/>
  <c r="M430" i="4"/>
  <c r="M429" i="4"/>
  <c r="M428" i="4"/>
  <c r="M427" i="4"/>
  <c r="M426" i="4"/>
  <c r="M425" i="4"/>
  <c r="M424" i="4"/>
  <c r="M423" i="4"/>
  <c r="M422" i="4"/>
  <c r="M421" i="4"/>
  <c r="M420" i="4"/>
  <c r="M419" i="4"/>
  <c r="M418" i="4"/>
  <c r="M417" i="4"/>
  <c r="M416" i="4"/>
  <c r="M415" i="4"/>
  <c r="M414" i="4"/>
  <c r="M413" i="4"/>
  <c r="M412" i="4"/>
  <c r="M411" i="4"/>
  <c r="M410" i="4"/>
  <c r="M409" i="4"/>
  <c r="M408" i="4"/>
  <c r="M407" i="4"/>
  <c r="M406" i="4"/>
  <c r="M405" i="4"/>
  <c r="M404" i="4"/>
  <c r="M403" i="4"/>
  <c r="M402" i="4"/>
  <c r="M401" i="4"/>
  <c r="M400" i="4"/>
  <c r="M399" i="4"/>
  <c r="M398" i="4"/>
  <c r="M397" i="4"/>
  <c r="M396" i="4"/>
  <c r="M395" i="4"/>
  <c r="M394" i="4"/>
  <c r="M393" i="4"/>
  <c r="M392" i="4"/>
  <c r="M391" i="4"/>
  <c r="M390" i="4"/>
  <c r="M389" i="4"/>
  <c r="M388" i="4"/>
  <c r="M387" i="4"/>
  <c r="M386" i="4"/>
  <c r="M385" i="4"/>
  <c r="M384" i="4"/>
  <c r="M383" i="4"/>
  <c r="M382" i="4"/>
  <c r="M381" i="4"/>
  <c r="M380" i="4"/>
  <c r="M379" i="4"/>
  <c r="M378" i="4"/>
  <c r="M377" i="4"/>
  <c r="M376" i="4"/>
  <c r="M375" i="4"/>
  <c r="M374" i="4"/>
  <c r="M373" i="4"/>
  <c r="M372" i="4"/>
  <c r="M371" i="4"/>
  <c r="M370" i="4"/>
  <c r="M369" i="4"/>
  <c r="M368" i="4"/>
  <c r="M367" i="4"/>
  <c r="M366" i="4"/>
  <c r="M365" i="4"/>
  <c r="M364" i="4"/>
  <c r="M363" i="4"/>
  <c r="M362" i="4"/>
  <c r="M361" i="4"/>
  <c r="M360" i="4"/>
  <c r="M359" i="4"/>
  <c r="M358" i="4"/>
  <c r="M357" i="4"/>
  <c r="M356" i="4"/>
  <c r="M355" i="4"/>
  <c r="M354" i="4"/>
  <c r="M353" i="4"/>
  <c r="M352" i="4"/>
  <c r="M351" i="4"/>
  <c r="M350" i="4"/>
  <c r="M349" i="4"/>
  <c r="M348" i="4"/>
  <c r="M347" i="4"/>
  <c r="M346" i="4"/>
  <c r="M345" i="4"/>
  <c r="M344" i="4"/>
  <c r="M343" i="4"/>
  <c r="M342" i="4"/>
  <c r="M341" i="4"/>
  <c r="M340" i="4"/>
  <c r="M339" i="4"/>
  <c r="M338" i="4"/>
  <c r="M337" i="4"/>
  <c r="M336" i="4"/>
  <c r="M335" i="4"/>
  <c r="M334" i="4"/>
  <c r="M333" i="4"/>
  <c r="M332" i="4"/>
  <c r="M331" i="4"/>
  <c r="M330" i="4"/>
  <c r="M329" i="4"/>
  <c r="M328" i="4"/>
  <c r="M327" i="4"/>
  <c r="M326" i="4"/>
  <c r="M325" i="4"/>
  <c r="M324" i="4"/>
  <c r="M323" i="4"/>
  <c r="M322" i="4"/>
  <c r="M321" i="4"/>
  <c r="M320" i="4"/>
  <c r="M319" i="4"/>
  <c r="M318" i="4"/>
  <c r="M317" i="4"/>
  <c r="M316" i="4"/>
  <c r="M315" i="4"/>
  <c r="M314" i="4"/>
  <c r="M313" i="4"/>
  <c r="M312" i="4"/>
  <c r="M311" i="4"/>
  <c r="M310" i="4"/>
  <c r="M309" i="4"/>
  <c r="M308" i="4"/>
  <c r="M307" i="4"/>
  <c r="M306" i="4"/>
  <c r="M305" i="4"/>
  <c r="M304" i="4"/>
  <c r="M303" i="4"/>
  <c r="M302" i="4"/>
  <c r="M301" i="4"/>
  <c r="M300" i="4"/>
  <c r="M299" i="4"/>
  <c r="M298" i="4"/>
  <c r="M297" i="4"/>
  <c r="M296" i="4"/>
  <c r="M295" i="4"/>
  <c r="M294" i="4"/>
  <c r="M293" i="4"/>
  <c r="M292" i="4"/>
  <c r="M291" i="4"/>
  <c r="M290" i="4"/>
  <c r="M289" i="4"/>
  <c r="M288" i="4"/>
  <c r="M287" i="4"/>
  <c r="M286" i="4"/>
  <c r="M285" i="4"/>
  <c r="M284" i="4"/>
  <c r="M283" i="4"/>
  <c r="M282" i="4"/>
  <c r="M281" i="4"/>
  <c r="M280" i="4"/>
  <c r="M279" i="4"/>
  <c r="M278" i="4"/>
  <c r="M277" i="4"/>
  <c r="M276" i="4"/>
  <c r="M275" i="4"/>
  <c r="M274" i="4"/>
  <c r="M273" i="4"/>
  <c r="M272" i="4"/>
  <c r="M271" i="4"/>
  <c r="M270" i="4"/>
  <c r="M269" i="4"/>
  <c r="M268" i="4"/>
  <c r="M267" i="4"/>
  <c r="M266" i="4"/>
  <c r="M265" i="4"/>
  <c r="M264" i="4"/>
  <c r="M263" i="4"/>
  <c r="M262" i="4"/>
  <c r="M261" i="4"/>
  <c r="M260" i="4"/>
  <c r="M259" i="4"/>
  <c r="M258" i="4"/>
  <c r="M257" i="4"/>
  <c r="M256" i="4"/>
  <c r="M255" i="4"/>
  <c r="M254" i="4"/>
  <c r="M253" i="4"/>
  <c r="M252" i="4"/>
  <c r="M251" i="4"/>
  <c r="M250" i="4"/>
  <c r="M249" i="4"/>
  <c r="M248" i="4"/>
  <c r="M247" i="4"/>
  <c r="M246" i="4"/>
  <c r="M245" i="4"/>
  <c r="M244" i="4"/>
  <c r="M243" i="4"/>
  <c r="M242" i="4"/>
  <c r="M241" i="4"/>
  <c r="M240" i="4"/>
  <c r="M239" i="4"/>
  <c r="M238" i="4"/>
  <c r="M237" i="4"/>
  <c r="M236" i="4"/>
  <c r="M235" i="4"/>
  <c r="M234" i="4"/>
  <c r="M233" i="4"/>
  <c r="M232" i="4"/>
  <c r="M231" i="4"/>
  <c r="M230" i="4"/>
  <c r="M229" i="4"/>
  <c r="M228" i="4"/>
  <c r="M227" i="4"/>
  <c r="M226" i="4"/>
  <c r="M225" i="4"/>
  <c r="M224" i="4"/>
  <c r="M223" i="4"/>
  <c r="M222" i="4"/>
  <c r="M221" i="4"/>
  <c r="M220" i="4"/>
  <c r="M219" i="4"/>
  <c r="M218" i="4"/>
  <c r="M217" i="4"/>
  <c r="M216" i="4"/>
  <c r="M215" i="4"/>
  <c r="M214" i="4"/>
  <c r="M213" i="4"/>
  <c r="M212" i="4"/>
  <c r="M211" i="4"/>
  <c r="M210" i="4"/>
  <c r="M209" i="4"/>
  <c r="M208" i="4"/>
  <c r="M207" i="4"/>
  <c r="M206" i="4"/>
  <c r="M205" i="4"/>
  <c r="M204" i="4"/>
  <c r="M203" i="4"/>
  <c r="M202" i="4"/>
  <c r="M201" i="4"/>
  <c r="M200" i="4"/>
  <c r="M199" i="4"/>
  <c r="M198" i="4"/>
  <c r="M197" i="4"/>
  <c r="M196" i="4"/>
  <c r="M195" i="4"/>
  <c r="M194" i="4"/>
  <c r="M193" i="4"/>
  <c r="M192" i="4"/>
  <c r="M191" i="4"/>
  <c r="M190" i="4"/>
  <c r="M189" i="4"/>
  <c r="M188" i="4"/>
  <c r="M187" i="4"/>
  <c r="M186" i="4"/>
  <c r="M185" i="4"/>
  <c r="M184" i="4"/>
  <c r="M183" i="4"/>
  <c r="M182" i="4"/>
  <c r="M181" i="4"/>
  <c r="M180" i="4"/>
  <c r="M179" i="4"/>
  <c r="M178" i="4"/>
  <c r="M177" i="4"/>
  <c r="M176" i="4"/>
  <c r="M175" i="4"/>
  <c r="M174" i="4"/>
  <c r="M173" i="4"/>
  <c r="M172" i="4"/>
  <c r="M171" i="4"/>
  <c r="M170" i="4"/>
  <c r="M169" i="4"/>
  <c r="M168" i="4"/>
  <c r="M167" i="4"/>
  <c r="M166" i="4"/>
  <c r="M165" i="4"/>
  <c r="M164" i="4"/>
  <c r="M163" i="4"/>
  <c r="M162" i="4"/>
  <c r="M161" i="4"/>
  <c r="M160" i="4"/>
  <c r="M159" i="4"/>
  <c r="M158" i="4"/>
  <c r="M157" i="4"/>
  <c r="M156" i="4"/>
  <c r="M155" i="4"/>
  <c r="M154" i="4"/>
  <c r="M153" i="4"/>
  <c r="M152" i="4"/>
  <c r="M151" i="4"/>
  <c r="M150" i="4"/>
  <c r="M149" i="4"/>
  <c r="M148" i="4"/>
  <c r="M147" i="4"/>
  <c r="M146" i="4"/>
  <c r="M145" i="4"/>
  <c r="M144" i="4"/>
  <c r="M143" i="4"/>
  <c r="M142" i="4"/>
  <c r="M141" i="4"/>
  <c r="M140" i="4"/>
  <c r="M139" i="4"/>
  <c r="M138" i="4"/>
  <c r="M137" i="4"/>
  <c r="M136" i="4"/>
  <c r="M135" i="4"/>
  <c r="M134" i="4"/>
  <c r="M133" i="4"/>
  <c r="M132" i="4"/>
  <c r="M131" i="4"/>
  <c r="M130" i="4"/>
  <c r="M129" i="4"/>
  <c r="M128" i="4"/>
  <c r="M127" i="4"/>
  <c r="M126" i="4"/>
  <c r="M125" i="4"/>
  <c r="M124" i="4"/>
  <c r="M123" i="4"/>
  <c r="M122" i="4"/>
  <c r="M121" i="4"/>
  <c r="M120" i="4"/>
  <c r="M119" i="4"/>
  <c r="M118" i="4"/>
  <c r="M117" i="4"/>
  <c r="M116" i="4"/>
  <c r="M115" i="4"/>
  <c r="M114" i="4"/>
  <c r="M113" i="4"/>
  <c r="M112" i="4"/>
  <c r="M111" i="4"/>
  <c r="M110" i="4"/>
  <c r="M109" i="4"/>
  <c r="M108" i="4"/>
  <c r="M107" i="4"/>
  <c r="M106" i="4"/>
  <c r="M105" i="4"/>
  <c r="M104" i="4"/>
  <c r="M103" i="4"/>
  <c r="M102" i="4"/>
  <c r="M101" i="4"/>
  <c r="M100" i="4"/>
  <c r="M99" i="4"/>
  <c r="M98" i="4"/>
  <c r="M97" i="4"/>
  <c r="M96" i="4"/>
  <c r="M95" i="4"/>
  <c r="M94" i="4"/>
  <c r="M93" i="4"/>
  <c r="M92" i="4"/>
  <c r="M91" i="4"/>
  <c r="M90" i="4"/>
  <c r="M89" i="4"/>
  <c r="M88" i="4"/>
  <c r="M87" i="4"/>
  <c r="M86" i="4"/>
  <c r="M85" i="4"/>
  <c r="M84" i="4"/>
  <c r="M83" i="4"/>
  <c r="M82" i="4"/>
  <c r="M81" i="4"/>
  <c r="M80" i="4"/>
  <c r="M79" i="4"/>
  <c r="M78" i="4"/>
  <c r="M77" i="4"/>
  <c r="M76" i="4"/>
  <c r="M75" i="4"/>
  <c r="M74" i="4"/>
  <c r="M73" i="4"/>
  <c r="M72" i="4"/>
  <c r="M71" i="4"/>
  <c r="M70" i="4"/>
  <c r="M69" i="4"/>
  <c r="M68" i="4"/>
  <c r="M67" i="4"/>
  <c r="M66" i="4"/>
  <c r="M65" i="4"/>
  <c r="M64" i="4"/>
  <c r="M63" i="4"/>
  <c r="M62" i="4"/>
  <c r="M61" i="4"/>
  <c r="M60" i="4"/>
  <c r="M59" i="4"/>
  <c r="M58" i="4"/>
  <c r="M57" i="4"/>
  <c r="M56" i="4"/>
  <c r="M55" i="4"/>
  <c r="M54" i="4"/>
  <c r="M53" i="4"/>
  <c r="M52" i="4"/>
  <c r="M51" i="4"/>
  <c r="M50" i="4"/>
  <c r="M49" i="4"/>
  <c r="M48" i="4"/>
  <c r="M47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1356" i="4" l="1"/>
  <c r="C28" i="1"/>
  <c r="I28" i="1" s="1"/>
  <c r="I27" i="1"/>
  <c r="I26" i="1"/>
  <c r="I25" i="1"/>
  <c r="I24" i="1"/>
  <c r="I23" i="1"/>
  <c r="I22" i="1"/>
  <c r="C16" i="1"/>
  <c r="I15" i="1"/>
  <c r="I14" i="1"/>
  <c r="I13" i="1"/>
  <c r="I12" i="1"/>
  <c r="I11" i="1"/>
  <c r="I10" i="1"/>
  <c r="B1259" i="2"/>
  <c r="I16" i="1" l="1"/>
  <c r="H27" i="1"/>
  <c r="H26" i="1"/>
  <c r="H25" i="1"/>
  <c r="H24" i="1"/>
  <c r="H23" i="1"/>
  <c r="H22" i="1"/>
  <c r="H15" i="1"/>
  <c r="H14" i="1"/>
  <c r="H13" i="1"/>
  <c r="H12" i="1"/>
  <c r="H11" i="1"/>
  <c r="H10" i="1"/>
  <c r="H5" i="1"/>
  <c r="F16" i="1"/>
  <c r="D16" i="1"/>
  <c r="F30" i="1"/>
  <c r="E30" i="1"/>
  <c r="F28" i="1"/>
  <c r="E28" i="1"/>
  <c r="D28" i="1"/>
  <c r="E16" i="1"/>
  <c r="H30" i="1" l="1"/>
  <c r="H16" i="1"/>
  <c r="H28" i="1"/>
</calcChain>
</file>

<file path=xl/comments1.xml><?xml version="1.0" encoding="utf-8"?>
<comments xmlns="http://schemas.openxmlformats.org/spreadsheetml/2006/main">
  <authors>
    <author>Steve Hinton</author>
    <author>installer</author>
  </authors>
  <commentList>
    <comment ref="D5" authorId="0">
      <text>
        <r>
          <rPr>
            <b/>
            <sz val="8"/>
            <color indexed="81"/>
            <rFont val="Tahoma"/>
            <family val="2"/>
          </rPr>
          <t>Steve Hinton:</t>
        </r>
        <r>
          <rPr>
            <sz val="8"/>
            <color indexed="81"/>
            <rFont val="Tahoma"/>
            <family val="2"/>
          </rPr>
          <t xml:space="preserve">
less than 10 wells with depth less than 40 ft.
</t>
        </r>
      </text>
    </comment>
    <comment ref="E5" authorId="0">
      <text>
        <r>
          <rPr>
            <b/>
            <sz val="8"/>
            <color indexed="81"/>
            <rFont val="Tahoma"/>
            <family val="2"/>
          </rPr>
          <t>Steve Hinton:</t>
        </r>
        <r>
          <rPr>
            <sz val="8"/>
            <color indexed="81"/>
            <rFont val="Tahoma"/>
            <family val="2"/>
          </rPr>
          <t xml:space="preserve">
18.8 if all zero depth to bedrock records removed from sample.</t>
        </r>
      </text>
    </comment>
    <comment ref="L17" authorId="1">
      <text>
        <r>
          <rPr>
            <b/>
            <sz val="8"/>
            <color indexed="81"/>
            <rFont val="Tahoma"/>
            <family val="2"/>
          </rPr>
          <t>installer:</t>
        </r>
        <r>
          <rPr>
            <sz val="8"/>
            <color indexed="81"/>
            <rFont val="Tahoma"/>
            <family val="2"/>
          </rPr>
          <t xml:space="preserve">
Weighted Average</t>
        </r>
      </text>
    </comment>
    <comment ref="M17" authorId="1">
      <text>
        <r>
          <rPr>
            <b/>
            <sz val="8"/>
            <color indexed="81"/>
            <rFont val="Tahoma"/>
            <family val="2"/>
          </rPr>
          <t>installer:</t>
        </r>
        <r>
          <rPr>
            <sz val="8"/>
            <color indexed="81"/>
            <rFont val="Tahoma"/>
            <family val="2"/>
          </rPr>
          <t xml:space="preserve">
From Ranks Tab</t>
        </r>
      </text>
    </comment>
  </commentList>
</comments>
</file>

<file path=xl/sharedStrings.xml><?xml version="1.0" encoding="utf-8"?>
<sst xmlns="http://schemas.openxmlformats.org/spreadsheetml/2006/main" count="16374" uniqueCount="1703">
  <si>
    <t>Carlisle</t>
  </si>
  <si>
    <t>Concord</t>
  </si>
  <si>
    <t>Acton</t>
  </si>
  <si>
    <t>Westford</t>
  </si>
  <si>
    <t>Chelmsford</t>
  </si>
  <si>
    <t>Billerica</t>
  </si>
  <si>
    <t>Bedford</t>
  </si>
  <si>
    <t>Norwell</t>
  </si>
  <si>
    <t>Duxbury</t>
  </si>
  <si>
    <t>Pembroke</t>
  </si>
  <si>
    <t>Carver</t>
  </si>
  <si>
    <t>Mansfield</t>
  </si>
  <si>
    <t>Pepperell</t>
  </si>
  <si>
    <t>total depth</t>
  </si>
  <si>
    <t>depth to water</t>
  </si>
  <si>
    <t>Adjoining Towns</t>
  </si>
  <si>
    <t>Towns with Title 5 extensions</t>
  </si>
  <si>
    <t>number of wells</t>
  </si>
  <si>
    <t>average, excluding Carlisle:</t>
  </si>
  <si>
    <t>Project</t>
  </si>
  <si>
    <t>Average for Extensions</t>
  </si>
  <si>
    <t>Overburden GW Thickness</t>
  </si>
  <si>
    <t>Neighborhood Avg</t>
  </si>
  <si>
    <t>TOWN</t>
  </si>
  <si>
    <t>Hart Farm Road</t>
  </si>
  <si>
    <t>Domestic</t>
  </si>
  <si>
    <t>New Well</t>
  </si>
  <si>
    <t>Haniell Road</t>
  </si>
  <si>
    <t>Daniels Lane</t>
  </si>
  <si>
    <t>Carriage Way</t>
  </si>
  <si>
    <t>Pheasant Hill Lane</t>
  </si>
  <si>
    <t>Lowell Street</t>
  </si>
  <si>
    <t>Decommission</t>
  </si>
  <si>
    <t>School Street</t>
  </si>
  <si>
    <t>Pilgrim Path</t>
  </si>
  <si>
    <t>Bedford Road</t>
  </si>
  <si>
    <t>Palmer Way</t>
  </si>
  <si>
    <t>Forest Park Drive</t>
  </si>
  <si>
    <t>Curve Street</t>
  </si>
  <si>
    <t>Prospect Street</t>
  </si>
  <si>
    <t>3A</t>
  </si>
  <si>
    <t>Wilkins Lane</t>
  </si>
  <si>
    <t>Swanson Lane</t>
  </si>
  <si>
    <t>Buttrick Lane</t>
  </si>
  <si>
    <t>Davis Road</t>
  </si>
  <si>
    <t>Ledgeways</t>
  </si>
  <si>
    <t>Maple Street</t>
  </si>
  <si>
    <t>Oak Knoll Road</t>
  </si>
  <si>
    <t>West Street</t>
  </si>
  <si>
    <t>Budett Road</t>
  </si>
  <si>
    <t>Fifty Acre Way</t>
  </si>
  <si>
    <t>Concord Street</t>
  </si>
  <si>
    <t>Hillside Drive</t>
  </si>
  <si>
    <t>Hutchins Road</t>
  </si>
  <si>
    <t>Meadowbrook Road</t>
  </si>
  <si>
    <t>Sunset Road</t>
  </si>
  <si>
    <t>Patten Lane</t>
  </si>
  <si>
    <t>Stearns Street</t>
  </si>
  <si>
    <t>Irrigation</t>
  </si>
  <si>
    <t>Acton Street</t>
  </si>
  <si>
    <t>Koning Farm Road</t>
  </si>
  <si>
    <t>High Woods Lane</t>
  </si>
  <si>
    <t>Westford Street</t>
  </si>
  <si>
    <t>Bingham Road</t>
  </si>
  <si>
    <t>Woodridge Road</t>
  </si>
  <si>
    <t>Carleton Road</t>
  </si>
  <si>
    <t>off Elm Street</t>
  </si>
  <si>
    <t>East Street</t>
  </si>
  <si>
    <t>Hemlock Hill Road</t>
  </si>
  <si>
    <t>River Road</t>
  </si>
  <si>
    <t>Stoney Gate</t>
  </si>
  <si>
    <t>Church Street</t>
  </si>
  <si>
    <t>Rutland Street</t>
  </si>
  <si>
    <t>Fiske Street</t>
  </si>
  <si>
    <t>Lot 2A</t>
  </si>
  <si>
    <t>South Street</t>
  </si>
  <si>
    <t>Suffolk Lane</t>
  </si>
  <si>
    <t>Ember Lane</t>
  </si>
  <si>
    <t>Judy Farm Road</t>
  </si>
  <si>
    <t>Munroe Hill Road</t>
  </si>
  <si>
    <t>Nowell Farme Road</t>
  </si>
  <si>
    <t>Lot 3</t>
  </si>
  <si>
    <t>Red Pine Drive</t>
  </si>
  <si>
    <t>Rockland Road</t>
  </si>
  <si>
    <t>Carroll Drive</t>
  </si>
  <si>
    <t>Indian Hill Road</t>
  </si>
  <si>
    <t>Russell Street</t>
  </si>
  <si>
    <t>Lot 21</t>
  </si>
  <si>
    <t>Lot 34</t>
  </si>
  <si>
    <t>River &amp; Skelton Roads</t>
  </si>
  <si>
    <t>Nathan Lane</t>
  </si>
  <si>
    <t>East Meadow Lane</t>
  </si>
  <si>
    <t>Aaron Way</t>
  </si>
  <si>
    <t>Lot 18</t>
  </si>
  <si>
    <t>Pole 13</t>
  </si>
  <si>
    <t>North Road</t>
  </si>
  <si>
    <t>Lot 4</t>
  </si>
  <si>
    <t>Aldershot Lane</t>
  </si>
  <si>
    <t>Virginia Farme Lane</t>
  </si>
  <si>
    <t>Lot 262</t>
  </si>
  <si>
    <t>Stimpson Road</t>
  </si>
  <si>
    <t>Baldwin Road</t>
  </si>
  <si>
    <t>Canterbury Court</t>
  </si>
  <si>
    <t>McAllister Drive</t>
  </si>
  <si>
    <t>Martin Street</t>
  </si>
  <si>
    <t>Estabrook Road</t>
  </si>
  <si>
    <t>Search Criteria</t>
  </si>
  <si>
    <t xml:space="preserve"> Type of well: [Domestic,Irrigation],  Other Options: [ALL],  Town: [CARLISLE] </t>
  </si>
  <si>
    <t>MassDep 6/17/2015</t>
  </si>
  <si>
    <t>WELL_ID</t>
  </si>
  <si>
    <t>STREET_NUMBER</t>
  </si>
  <si>
    <t>STREET_NAME</t>
  </si>
  <si>
    <t>LATITUDE</t>
  </si>
  <si>
    <t>LONGITUDE</t>
  </si>
  <si>
    <t>DATE_COMPLETE</t>
  </si>
  <si>
    <t>WELL_TYPE</t>
  </si>
  <si>
    <t>WORKPERFORMED</t>
  </si>
  <si>
    <t>TOTAL_DEPTH</t>
  </si>
  <si>
    <t>DEPTH_TO_BEDROCK</t>
  </si>
  <si>
    <t>WATER_LEVEL</t>
  </si>
  <si>
    <t>542</t>
  </si>
  <si>
    <t>307</t>
  </si>
  <si>
    <t>83</t>
  </si>
  <si>
    <t>36</t>
  </si>
  <si>
    <t>Blaisdell Drive</t>
  </si>
  <si>
    <t>Deepen</t>
  </si>
  <si>
    <t>125</t>
  </si>
  <si>
    <t>76</t>
  </si>
  <si>
    <t>Bellows Hill Road</t>
  </si>
  <si>
    <t>662</t>
  </si>
  <si>
    <t>104</t>
  </si>
  <si>
    <t>1181</t>
  </si>
  <si>
    <t>101</t>
  </si>
  <si>
    <t>Page Brook Road</t>
  </si>
  <si>
    <t>71</t>
  </si>
  <si>
    <t>Cutters Ridge Road</t>
  </si>
  <si>
    <t>Skelton Road</t>
  </si>
  <si>
    <t>Wildwood Drive</t>
  </si>
  <si>
    <t>393</t>
  </si>
  <si>
    <t>187</t>
  </si>
  <si>
    <t>Partridge Lane</t>
  </si>
  <si>
    <t>1152</t>
  </si>
  <si>
    <t>Hydrofracture</t>
  </si>
  <si>
    <t>528</t>
  </si>
  <si>
    <t>103</t>
  </si>
  <si>
    <t>Mill Pond Lane</t>
  </si>
  <si>
    <t>566</t>
  </si>
  <si>
    <t>361</t>
  </si>
  <si>
    <t>592</t>
  </si>
  <si>
    <t>Autumn Lane</t>
  </si>
  <si>
    <t>864</t>
  </si>
  <si>
    <t>39</t>
  </si>
  <si>
    <t>Long Ridge Road</t>
  </si>
  <si>
    <t>784</t>
  </si>
  <si>
    <t>146</t>
  </si>
  <si>
    <t>Tophet Road</t>
  </si>
  <si>
    <t>74</t>
  </si>
  <si>
    <t>40</t>
  </si>
  <si>
    <t>Laurelwood Drive</t>
  </si>
  <si>
    <t>454</t>
  </si>
  <si>
    <t>Heald Road</t>
  </si>
  <si>
    <t>377</t>
  </si>
  <si>
    <t>88</t>
  </si>
  <si>
    <t>461</t>
  </si>
  <si>
    <t>138</t>
  </si>
  <si>
    <t>810</t>
  </si>
  <si>
    <t>62</t>
  </si>
  <si>
    <t>26</t>
  </si>
  <si>
    <t>Parcel 1</t>
  </si>
  <si>
    <t>14</t>
  </si>
  <si>
    <t>Tanglewood Way</t>
  </si>
  <si>
    <t>302</t>
  </si>
  <si>
    <t>219</t>
  </si>
  <si>
    <t>845</t>
  </si>
  <si>
    <t>340</t>
  </si>
  <si>
    <t>152</t>
  </si>
  <si>
    <t>129</t>
  </si>
  <si>
    <t>Log Hill Road</t>
  </si>
  <si>
    <t>1</t>
  </si>
  <si>
    <t>328</t>
  </si>
  <si>
    <t>81</t>
  </si>
  <si>
    <t>Craigie Circle</t>
  </si>
  <si>
    <t>136</t>
  </si>
  <si>
    <t>Gray Stone Ln</t>
  </si>
  <si>
    <t>923</t>
  </si>
  <si>
    <t>108</t>
  </si>
  <si>
    <t>off Lowell Road</t>
  </si>
  <si>
    <t>180</t>
  </si>
  <si>
    <t>322</t>
  </si>
  <si>
    <t>Nickles Lane</t>
  </si>
  <si>
    <t>11</t>
  </si>
  <si>
    <t>305</t>
  </si>
  <si>
    <t>Lot 37A</t>
  </si>
  <si>
    <t>Tall Pines</t>
  </si>
  <si>
    <t>Lot 13</t>
  </si>
  <si>
    <t>54</t>
  </si>
  <si>
    <t>80</t>
  </si>
  <si>
    <t>Evergreen Lane</t>
  </si>
  <si>
    <t>86</t>
  </si>
  <si>
    <t>365</t>
  </si>
  <si>
    <t>46</t>
  </si>
  <si>
    <t>47</t>
  </si>
  <si>
    <t>Old East Street</t>
  </si>
  <si>
    <t>656</t>
  </si>
  <si>
    <t>95</t>
  </si>
  <si>
    <t>59</t>
  </si>
  <si>
    <t>235</t>
  </si>
  <si>
    <t>58</t>
  </si>
  <si>
    <t>Patch Meadow Lane</t>
  </si>
  <si>
    <t>123</t>
  </si>
  <si>
    <t>Elizabeth Ridge Road</t>
  </si>
  <si>
    <t>485</t>
  </si>
  <si>
    <t>1400</t>
  </si>
  <si>
    <t>427</t>
  </si>
  <si>
    <t>Kibby Place</t>
  </si>
  <si>
    <t>159</t>
  </si>
  <si>
    <t>126</t>
  </si>
  <si>
    <t>44</t>
  </si>
  <si>
    <t>352</t>
  </si>
  <si>
    <t>1263</t>
  </si>
  <si>
    <t>324</t>
  </si>
  <si>
    <t>Lot 2</t>
  </si>
  <si>
    <t>Woodland Road</t>
  </si>
  <si>
    <t>848</t>
  </si>
  <si>
    <t>646</t>
  </si>
  <si>
    <t>33</t>
  </si>
  <si>
    <t>160</t>
  </si>
  <si>
    <t>140</t>
  </si>
  <si>
    <t>356</t>
  </si>
  <si>
    <t>207</t>
  </si>
  <si>
    <t>523</t>
  </si>
  <si>
    <t>333</t>
  </si>
  <si>
    <t>60</t>
  </si>
  <si>
    <t>Lot D</t>
  </si>
  <si>
    <t>Overlook Drive</t>
  </si>
  <si>
    <t>416</t>
  </si>
  <si>
    <t>1022</t>
  </si>
  <si>
    <t>186</t>
  </si>
  <si>
    <t>135</t>
  </si>
  <si>
    <t>Lot 5</t>
  </si>
  <si>
    <t>Lot 29.5</t>
  </si>
  <si>
    <t>145</t>
  </si>
  <si>
    <t>Carlisle Pines Drive</t>
  </si>
  <si>
    <t>894</t>
  </si>
  <si>
    <t>69</t>
  </si>
  <si>
    <t>34</t>
  </si>
  <si>
    <t>8</t>
  </si>
  <si>
    <t>391</t>
  </si>
  <si>
    <t>22</t>
  </si>
  <si>
    <t>24</t>
  </si>
  <si>
    <t>Replacement</t>
  </si>
  <si>
    <t>Graystone Lane</t>
  </si>
  <si>
    <t>Trilliun Way</t>
  </si>
  <si>
    <t>cross street</t>
  </si>
  <si>
    <t>applegrove street</t>
  </si>
  <si>
    <t>43</t>
  </si>
  <si>
    <t>321</t>
  </si>
  <si>
    <t>51</t>
  </si>
  <si>
    <t>915</t>
  </si>
  <si>
    <t>481</t>
  </si>
  <si>
    <t>Cross Street</t>
  </si>
  <si>
    <t>42</t>
  </si>
  <si>
    <t>120</t>
  </si>
  <si>
    <t>230</t>
  </si>
  <si>
    <t>73</t>
  </si>
  <si>
    <t>70</t>
  </si>
  <si>
    <t>311</t>
  </si>
  <si>
    <t>337</t>
  </si>
  <si>
    <t>259</t>
  </si>
  <si>
    <t>31</t>
  </si>
  <si>
    <t>Lot A-907</t>
  </si>
  <si>
    <t>907</t>
  </si>
  <si>
    <t>105</t>
  </si>
  <si>
    <t>Fielding Farm Drive</t>
  </si>
  <si>
    <t>610</t>
  </si>
  <si>
    <t>Lot 7</t>
  </si>
  <si>
    <t>Lot E</t>
  </si>
  <si>
    <t>532</t>
  </si>
  <si>
    <t>Lot 29-1/2</t>
  </si>
  <si>
    <t>116</t>
  </si>
  <si>
    <t>Milne Cove Road</t>
  </si>
  <si>
    <t>56</t>
  </si>
  <si>
    <t>127</t>
  </si>
  <si>
    <t>991</t>
  </si>
  <si>
    <t>194</t>
  </si>
  <si>
    <t>400</t>
  </si>
  <si>
    <t>153</t>
  </si>
  <si>
    <t>166</t>
  </si>
  <si>
    <t>1183</t>
  </si>
  <si>
    <t>147</t>
  </si>
  <si>
    <t>72</t>
  </si>
  <si>
    <t>815</t>
  </si>
  <si>
    <t>985</t>
  </si>
  <si>
    <t>1176</t>
  </si>
  <si>
    <t>87</t>
  </si>
  <si>
    <t>112</t>
  </si>
  <si>
    <t>143</t>
  </si>
  <si>
    <t>290</t>
  </si>
  <si>
    <t>210</t>
  </si>
  <si>
    <t>200</t>
  </si>
  <si>
    <t>164</t>
  </si>
  <si>
    <t>117</t>
  </si>
  <si>
    <t>Lot 23</t>
  </si>
  <si>
    <t>Lot 2, 126</t>
  </si>
  <si>
    <t>264</t>
  </si>
  <si>
    <t>238</t>
  </si>
  <si>
    <t>Great Brook Path</t>
  </si>
  <si>
    <t>501</t>
  </si>
  <si>
    <t>468</t>
  </si>
  <si>
    <t>201</t>
  </si>
  <si>
    <t>64</t>
  </si>
  <si>
    <t>61</t>
  </si>
  <si>
    <t>84</t>
  </si>
  <si>
    <t>685</t>
  </si>
  <si>
    <t>53</t>
  </si>
  <si>
    <t>433</t>
  </si>
  <si>
    <t>45</t>
  </si>
  <si>
    <t>347</t>
  </si>
  <si>
    <t>99</t>
  </si>
  <si>
    <t>208</t>
  </si>
  <si>
    <t>Lot 1</t>
  </si>
  <si>
    <t>Quarry Drive</t>
  </si>
  <si>
    <t>Ice Pond Road</t>
  </si>
  <si>
    <t>193</t>
  </si>
  <si>
    <t>319</t>
  </si>
  <si>
    <t>63</t>
  </si>
  <si>
    <t>242</t>
  </si>
  <si>
    <t>555</t>
  </si>
  <si>
    <t>294</t>
  </si>
  <si>
    <t>Lot 6</t>
  </si>
  <si>
    <t>Lot 16</t>
  </si>
  <si>
    <t>Kimball Road</t>
  </si>
  <si>
    <t>Lot 3A</t>
  </si>
  <si>
    <t>165</t>
  </si>
  <si>
    <t>382</t>
  </si>
  <si>
    <t>511</t>
  </si>
  <si>
    <t>Brook Street</t>
  </si>
  <si>
    <t>1006</t>
  </si>
  <si>
    <t>68</t>
  </si>
  <si>
    <t>Garnet Rock Lane</t>
  </si>
  <si>
    <t>5</t>
  </si>
  <si>
    <t>109</t>
  </si>
  <si>
    <t>162</t>
  </si>
  <si>
    <t>668</t>
  </si>
  <si>
    <t>625</t>
  </si>
  <si>
    <t>1146</t>
  </si>
  <si>
    <t>172</t>
  </si>
  <si>
    <t>291</t>
  </si>
  <si>
    <t>634</t>
  </si>
  <si>
    <t>564</t>
  </si>
  <si>
    <t>174</t>
  </si>
  <si>
    <t>78</t>
  </si>
  <si>
    <t>28</t>
  </si>
  <si>
    <t>Berry Corner Lane</t>
  </si>
  <si>
    <t>168</t>
  </si>
  <si>
    <t>189</t>
  </si>
  <si>
    <t>29</t>
  </si>
  <si>
    <t>97</t>
  </si>
  <si>
    <t>Carleton Drive</t>
  </si>
  <si>
    <t>130</t>
  </si>
  <si>
    <t>469</t>
  </si>
  <si>
    <t>683</t>
  </si>
  <si>
    <t>383</t>
  </si>
  <si>
    <t>218</t>
  </si>
  <si>
    <t>12</t>
  </si>
  <si>
    <t>572</t>
  </si>
  <si>
    <t>APPLEGROVE LANE</t>
  </si>
  <si>
    <t>157</t>
  </si>
  <si>
    <t>169</t>
  </si>
  <si>
    <t>1004</t>
  </si>
  <si>
    <t>132</t>
  </si>
  <si>
    <t>155</t>
  </si>
  <si>
    <t>94</t>
  </si>
  <si>
    <t>148</t>
  </si>
  <si>
    <t>980</t>
  </si>
  <si>
    <t>438</t>
  </si>
  <si>
    <t>1170</t>
  </si>
  <si>
    <t>330</t>
  </si>
  <si>
    <t>Lot 35</t>
  </si>
  <si>
    <t>581</t>
  </si>
  <si>
    <t>77</t>
  </si>
  <si>
    <t>Lot A &amp; B</t>
  </si>
  <si>
    <t>604</t>
  </si>
  <si>
    <t>20</t>
  </si>
  <si>
    <t>Lot 36</t>
  </si>
  <si>
    <t>265</t>
  </si>
  <si>
    <t>195</t>
  </si>
  <si>
    <t>285</t>
  </si>
  <si>
    <t>667</t>
  </si>
  <si>
    <t>651</t>
  </si>
  <si>
    <t>93</t>
  </si>
  <si>
    <t>Fern Lane</t>
  </si>
  <si>
    <t>91</t>
  </si>
  <si>
    <t>142</t>
  </si>
  <si>
    <t>170</t>
  </si>
  <si>
    <t>580</t>
  </si>
  <si>
    <t>151</t>
  </si>
  <si>
    <t>190</t>
  </si>
  <si>
    <t>133</t>
  </si>
  <si>
    <t>65</t>
  </si>
  <si>
    <t>Hickory Lane</t>
  </si>
  <si>
    <t>252</t>
  </si>
  <si>
    <t>100</t>
  </si>
  <si>
    <t>664</t>
  </si>
  <si>
    <t>682</t>
  </si>
  <si>
    <t>Calderwood Way</t>
  </si>
  <si>
    <t>114</t>
  </si>
  <si>
    <t>82</t>
  </si>
  <si>
    <t>19</t>
  </si>
  <si>
    <t>Lanes End Road</t>
  </si>
  <si>
    <t>246</t>
  </si>
  <si>
    <t>15</t>
  </si>
  <si>
    <t>41</t>
  </si>
  <si>
    <t>439</t>
  </si>
  <si>
    <t>106</t>
  </si>
  <si>
    <t>35</t>
  </si>
  <si>
    <t>233</t>
  </si>
  <si>
    <t>248</t>
  </si>
  <si>
    <t>480</t>
  </si>
  <si>
    <t>7</t>
  </si>
  <si>
    <t>1200</t>
  </si>
  <si>
    <t>Orchard Acres Drive</t>
  </si>
  <si>
    <t>191</t>
  </si>
  <si>
    <t>122</t>
  </si>
  <si>
    <t>372</t>
  </si>
  <si>
    <t>420</t>
  </si>
  <si>
    <t>Robbins Drive</t>
  </si>
  <si>
    <t>779</t>
  </si>
  <si>
    <t>173</t>
  </si>
  <si>
    <t>Rockland Street</t>
  </si>
  <si>
    <t>182</t>
  </si>
  <si>
    <t>478</t>
  </si>
  <si>
    <t>414</t>
  </si>
  <si>
    <t>287</t>
  </si>
  <si>
    <t>275</t>
  </si>
  <si>
    <t>1265</t>
  </si>
  <si>
    <t xml:space="preserve">1152 </t>
  </si>
  <si>
    <t>37</t>
  </si>
  <si>
    <t>395</t>
  </si>
  <si>
    <t>613</t>
  </si>
  <si>
    <t>163</t>
  </si>
  <si>
    <t>401</t>
  </si>
  <si>
    <t>124</t>
  </si>
  <si>
    <t>1171</t>
  </si>
  <si>
    <t>158</t>
  </si>
  <si>
    <t>343</t>
  </si>
  <si>
    <t>211</t>
  </si>
  <si>
    <t>374</t>
  </si>
  <si>
    <t>Woodbine Road</t>
  </si>
  <si>
    <t>360</t>
  </si>
  <si>
    <t>Clarks Farm Road</t>
  </si>
  <si>
    <t>600</t>
  </si>
  <si>
    <t>102</t>
  </si>
  <si>
    <t>corner Baldwin &amp; School Street</t>
  </si>
  <si>
    <t>161</t>
  </si>
  <si>
    <t>1078</t>
  </si>
  <si>
    <t>Lot B</t>
  </si>
  <si>
    <t>605</t>
  </si>
  <si>
    <t>Lot 1F</t>
  </si>
  <si>
    <t>533</t>
  </si>
  <si>
    <t>526</t>
  </si>
  <si>
    <t>32</t>
  </si>
  <si>
    <t>381</t>
  </si>
  <si>
    <t>806</t>
  </si>
  <si>
    <t>606</t>
  </si>
  <si>
    <t>55</t>
  </si>
  <si>
    <t>111</t>
  </si>
  <si>
    <t>Pine Brook Road</t>
  </si>
  <si>
    <t>72-1</t>
  </si>
  <si>
    <t>234</t>
  </si>
  <si>
    <t>216</t>
  </si>
  <si>
    <t>706</t>
  </si>
  <si>
    <t>75</t>
  </si>
  <si>
    <t>741</t>
  </si>
  <si>
    <t>149</t>
  </si>
  <si>
    <t>38</t>
  </si>
  <si>
    <t>296</t>
  </si>
  <si>
    <t>134</t>
  </si>
  <si>
    <t>650</t>
  </si>
  <si>
    <t>150</t>
  </si>
  <si>
    <t>417</t>
  </si>
  <si>
    <t>429</t>
  </si>
  <si>
    <t>Spencer Brook Lane</t>
  </si>
  <si>
    <t>199</t>
  </si>
  <si>
    <t>730</t>
  </si>
  <si>
    <t>183</t>
  </si>
  <si>
    <t>119</t>
  </si>
  <si>
    <t>3</t>
  </si>
  <si>
    <t>303</t>
  </si>
  <si>
    <t>Litchfield Drive</t>
  </si>
  <si>
    <t>274</t>
  </si>
  <si>
    <t>1177</t>
  </si>
  <si>
    <t>Lot 40</t>
  </si>
  <si>
    <t>203</t>
  </si>
  <si>
    <t>262</t>
  </si>
  <si>
    <t>231</t>
  </si>
  <si>
    <t>213</t>
  </si>
  <si>
    <t>388</t>
  </si>
  <si>
    <t>586</t>
  </si>
  <si>
    <t>871</t>
  </si>
  <si>
    <t>755</t>
  </si>
  <si>
    <t>220</t>
  </si>
  <si>
    <t>419</t>
  </si>
  <si>
    <t>335</t>
  </si>
  <si>
    <t>411</t>
  </si>
  <si>
    <t>280</t>
  </si>
  <si>
    <t>Suffolk Street Extension</t>
  </si>
  <si>
    <t>Cranberry Hill Lane</t>
  </si>
  <si>
    <t>338</t>
  </si>
  <si>
    <t>Red Fox Drive</t>
  </si>
  <si>
    <t>118</t>
  </si>
  <si>
    <t>110</t>
  </si>
  <si>
    <t>Timothy Lane</t>
  </si>
  <si>
    <t>288</t>
  </si>
  <si>
    <t>Rock Sand Road</t>
  </si>
  <si>
    <t>487</t>
  </si>
  <si>
    <t>Lot 14</t>
  </si>
  <si>
    <t>697</t>
  </si>
  <si>
    <t>552</t>
  </si>
  <si>
    <t>1158</t>
  </si>
  <si>
    <t>6</t>
  </si>
  <si>
    <t>316</t>
  </si>
  <si>
    <t>309</t>
  </si>
  <si>
    <t>50</t>
  </si>
  <si>
    <t>917</t>
  </si>
  <si>
    <t>13</t>
  </si>
  <si>
    <t>17</t>
  </si>
  <si>
    <t>239</t>
  </si>
  <si>
    <t>300</t>
  </si>
  <si>
    <t>744</t>
  </si>
  <si>
    <t>48</t>
  </si>
  <si>
    <t>Berry Corner Road</t>
  </si>
  <si>
    <t>425</t>
  </si>
  <si>
    <t>435</t>
  </si>
  <si>
    <t>67</t>
  </si>
  <si>
    <t>623</t>
  </si>
  <si>
    <t>380</t>
  </si>
  <si>
    <t>179</t>
  </si>
  <si>
    <t>282</t>
  </si>
  <si>
    <t xml:space="preserve">Clarks Farm Road </t>
  </si>
  <si>
    <t>Lot 15</t>
  </si>
  <si>
    <t>Gray Stone Crossing</t>
  </si>
  <si>
    <t>south street</t>
  </si>
  <si>
    <t>CARLISLE</t>
  </si>
  <si>
    <t>128</t>
  </si>
  <si>
    <t>320</t>
  </si>
  <si>
    <t>251</t>
  </si>
  <si>
    <t>341</t>
  </si>
  <si>
    <t xml:space="preserve">Stoney Gate  </t>
  </si>
  <si>
    <t>608</t>
  </si>
  <si>
    <t>107</t>
  </si>
  <si>
    <t>Lot 1C</t>
  </si>
  <si>
    <t>Hobblebush Lane</t>
  </si>
  <si>
    <t>Chestnut Lane</t>
  </si>
  <si>
    <t>587</t>
  </si>
  <si>
    <t>137</t>
  </si>
  <si>
    <t>16</t>
  </si>
  <si>
    <t>984</t>
  </si>
  <si>
    <t>Lot 12</t>
  </si>
  <si>
    <t>21</t>
  </si>
  <si>
    <t>981</t>
  </si>
  <si>
    <t>738</t>
  </si>
  <si>
    <t>559</t>
  </si>
  <si>
    <t>854</t>
  </si>
  <si>
    <t>834</t>
  </si>
  <si>
    <t>Peter Hans Road</t>
  </si>
  <si>
    <t>493</t>
  </si>
  <si>
    <t>175</t>
  </si>
  <si>
    <t>508</t>
  </si>
  <si>
    <t>52</t>
  </si>
  <si>
    <t>205</t>
  </si>
  <si>
    <t>250</t>
  </si>
  <si>
    <t>875</t>
  </si>
  <si>
    <t>concord road</t>
  </si>
  <si>
    <t>652</t>
  </si>
  <si>
    <t>224</t>
  </si>
  <si>
    <t>Shady Brook Lane</t>
  </si>
  <si>
    <t>181</t>
  </si>
  <si>
    <t>342</t>
  </si>
  <si>
    <t>27</t>
  </si>
  <si>
    <t>Lot 1B</t>
  </si>
  <si>
    <t>49</t>
  </si>
  <si>
    <t>214</t>
  </si>
  <si>
    <t>131</t>
  </si>
  <si>
    <t>66</t>
  </si>
  <si>
    <t>376</t>
  </si>
  <si>
    <t>413</t>
  </si>
  <si>
    <t>East Riding Drive</t>
  </si>
  <si>
    <t>222</t>
  </si>
  <si>
    <t>318</t>
  </si>
  <si>
    <t>442</t>
  </si>
  <si>
    <t>531</t>
  </si>
  <si>
    <t>960</t>
  </si>
  <si>
    <t>92</t>
  </si>
  <si>
    <t>491</t>
  </si>
  <si>
    <t>Lot 8</t>
  </si>
  <si>
    <t>1145</t>
  </si>
  <si>
    <t>Lot I</t>
  </si>
  <si>
    <t>Lot 60</t>
  </si>
  <si>
    <t>Lot 11</t>
  </si>
  <si>
    <t>Lot 30</t>
  </si>
  <si>
    <t>237</t>
  </si>
  <si>
    <t>1018</t>
  </si>
  <si>
    <t>272</t>
  </si>
  <si>
    <t>366</t>
  </si>
  <si>
    <t>240</t>
  </si>
  <si>
    <t>10</t>
  </si>
  <si>
    <t>644</t>
  </si>
  <si>
    <t>453</t>
  </si>
  <si>
    <t>185</t>
  </si>
  <si>
    <t>Concord Road</t>
  </si>
  <si>
    <t>422</t>
  </si>
  <si>
    <t>1420</t>
  </si>
  <si>
    <t>Lot 17</t>
  </si>
  <si>
    <t>778</t>
  </si>
  <si>
    <t>436</t>
  </si>
  <si>
    <t>90</t>
  </si>
  <si>
    <t>30</t>
  </si>
  <si>
    <t>847</t>
  </si>
  <si>
    <t>394</t>
  </si>
  <si>
    <t>225</t>
  </si>
  <si>
    <t>253</t>
  </si>
  <si>
    <t>Lot 22</t>
  </si>
  <si>
    <t>Hartwell Road</t>
  </si>
  <si>
    <t>843</t>
  </si>
  <si>
    <t xml:space="preserve">Acton Street </t>
  </si>
  <si>
    <t>Lot 35A</t>
  </si>
  <si>
    <t>Lot 29A</t>
  </si>
  <si>
    <t>515</t>
  </si>
  <si>
    <t>820</t>
  </si>
  <si>
    <t>298</t>
  </si>
  <si>
    <t>357</t>
  </si>
  <si>
    <t>370</t>
  </si>
  <si>
    <t>397</t>
  </si>
  <si>
    <t>446</t>
  </si>
  <si>
    <t>Orchard Avenue</t>
  </si>
  <si>
    <t>Lot 4C</t>
  </si>
  <si>
    <t>Hubblebush Ln</t>
  </si>
  <si>
    <t xml:space="preserve">18 </t>
  </si>
  <si>
    <t>PROSPECT STREET</t>
  </si>
  <si>
    <t>514</t>
  </si>
  <si>
    <t>1182</t>
  </si>
  <si>
    <t>483</t>
  </si>
  <si>
    <t>121</t>
  </si>
  <si>
    <t>549</t>
  </si>
  <si>
    <t>640</t>
  </si>
  <si>
    <t>Rodgers Road</t>
  </si>
  <si>
    <t>964</t>
  </si>
  <si>
    <t>313</t>
  </si>
  <si>
    <t xml:space="preserve">Hartwell Road </t>
  </si>
  <si>
    <t>1127</t>
  </si>
  <si>
    <t>1095</t>
  </si>
  <si>
    <t>387</t>
  </si>
  <si>
    <t>Lot 9</t>
  </si>
  <si>
    <t>410</t>
  </si>
  <si>
    <t>268</t>
  </si>
  <si>
    <t>98</t>
  </si>
  <si>
    <t>1034</t>
  </si>
  <si>
    <t>289</t>
  </si>
  <si>
    <t>872</t>
  </si>
  <si>
    <t xml:space="preserve">Nathan Lane  </t>
  </si>
  <si>
    <t>4</t>
  </si>
  <si>
    <t>96</t>
  </si>
  <si>
    <t>57</t>
  </si>
  <si>
    <t>398</t>
  </si>
  <si>
    <t>500</t>
  </si>
  <si>
    <t>241</t>
  </si>
  <si>
    <t>Lot 16 - 44.05</t>
  </si>
  <si>
    <t>362</t>
  </si>
  <si>
    <t>1056</t>
  </si>
  <si>
    <t>965</t>
  </si>
  <si>
    <t>Concord Street &amp; Church Street</t>
  </si>
  <si>
    <t>681</t>
  </si>
  <si>
    <t>271</t>
  </si>
  <si>
    <t>89</t>
  </si>
  <si>
    <t>700</t>
  </si>
  <si>
    <t>801</t>
  </si>
  <si>
    <t>1045</t>
  </si>
  <si>
    <t>Lot 2B</t>
  </si>
  <si>
    <t>1380</t>
  </si>
  <si>
    <t>232</t>
  </si>
  <si>
    <t>115</t>
  </si>
  <si>
    <t>18</t>
  </si>
  <si>
    <t>571</t>
  </si>
  <si>
    <t>445</t>
  </si>
  <si>
    <t>817</t>
  </si>
  <si>
    <t>1008</t>
  </si>
  <si>
    <t>979</t>
  </si>
  <si>
    <t>Lot 10</t>
  </si>
  <si>
    <t>643</t>
  </si>
  <si>
    <t>766</t>
  </si>
  <si>
    <t>Gormley Way</t>
  </si>
  <si>
    <t>Audubon Lane</t>
  </si>
  <si>
    <t>192</t>
  </si>
  <si>
    <t>384</t>
  </si>
  <si>
    <t>522</t>
  </si>
  <si>
    <t>Lot 79</t>
  </si>
  <si>
    <t>Lot 33</t>
  </si>
  <si>
    <t>721</t>
  </si>
  <si>
    <t>800</t>
  </si>
  <si>
    <t>198</t>
  </si>
  <si>
    <t>Lot 28A</t>
  </si>
  <si>
    <t>270</t>
  </si>
  <si>
    <t>409</t>
  </si>
  <si>
    <t>1082</t>
  </si>
  <si>
    <t>79</t>
  </si>
  <si>
    <t>1044</t>
  </si>
  <si>
    <t>1354</t>
  </si>
  <si>
    <t>655</t>
  </si>
  <si>
    <t>737</t>
  </si>
  <si>
    <t>312</t>
  </si>
  <si>
    <t>299</t>
  </si>
  <si>
    <t>23</t>
  </si>
  <si>
    <t>SOUTH STREET</t>
  </si>
  <si>
    <t>540</t>
  </si>
  <si>
    <t>673</t>
  </si>
  <si>
    <t>1140</t>
  </si>
  <si>
    <t>752</t>
  </si>
  <si>
    <t>1173</t>
  </si>
  <si>
    <t>536</t>
  </si>
  <si>
    <t>1198</t>
  </si>
  <si>
    <t>868</t>
  </si>
  <si>
    <t>546</t>
  </si>
  <si>
    <t>Great Brook Farm</t>
  </si>
  <si>
    <t>315</t>
  </si>
  <si>
    <t>1003</t>
  </si>
  <si>
    <t>1019</t>
  </si>
  <si>
    <t>main street</t>
  </si>
  <si>
    <t>Lot B-1</t>
  </si>
  <si>
    <t>KImball Road</t>
  </si>
  <si>
    <t>959</t>
  </si>
  <si>
    <t>177</t>
  </si>
  <si>
    <t>85</t>
  </si>
  <si>
    <t>1135</t>
  </si>
  <si>
    <t>484</t>
  </si>
  <si>
    <t>Johnston Road</t>
  </si>
  <si>
    <t>204</t>
  </si>
  <si>
    <t>1174</t>
  </si>
  <si>
    <t>JOHNSON DRIVE</t>
  </si>
  <si>
    <t>389</t>
  </si>
  <si>
    <t>430</t>
  </si>
  <si>
    <t>1196</t>
  </si>
  <si>
    <t>1192</t>
  </si>
  <si>
    <t>Hanover Road</t>
  </si>
  <si>
    <t>637</t>
  </si>
  <si>
    <t xml:space="preserve">1128 </t>
  </si>
  <si>
    <t>BEDFORD ROAD</t>
  </si>
  <si>
    <t>679</t>
  </si>
  <si>
    <t>197</t>
  </si>
  <si>
    <t>HANOVER STREET</t>
  </si>
  <si>
    <t>1090</t>
  </si>
  <si>
    <t>1007</t>
  </si>
  <si>
    <t xml:space="preserve">53 </t>
  </si>
  <si>
    <t>SORLI WAY</t>
  </si>
  <si>
    <t>1134</t>
  </si>
  <si>
    <t>NOTES: ‐ Data obtained from MADEP SearchWell database on 09/08/2014</t>
  </si>
  <si>
    <t>TABLE 1</t>
  </si>
  <si>
    <t>DOMESTIC WELLS WITHIN 1/4 MILE OF WELL SERVING 100 LONG RIDGE ROAD</t>
  </si>
  <si>
    <t>CARLISLE, MASSACHUSETTS</t>
  </si>
  <si>
    <t>PDF processed with CutePDF evaluation edition www.CutePDF.com</t>
  </si>
  <si>
    <t>count=</t>
  </si>
  <si>
    <t xml:space="preserve"> Garnet Rock Lane</t>
  </si>
  <si>
    <t xml:space="preserve"> 42.51054 ‐71.334706</t>
  </si>
  <si>
    <t xml:space="preserve"> 7/28/1975</t>
  </si>
  <si>
    <t xml:space="preserve"> Domestic</t>
  </si>
  <si>
    <t xml:space="preserve"> Nowell Farme Road</t>
  </si>
  <si>
    <t xml:space="preserve"> 42.508922 ‐71.330322</t>
  </si>
  <si>
    <t xml:space="preserve"> 1/27/1975</t>
  </si>
  <si>
    <t xml:space="preserve"> 42.509212 ‐71.333241</t>
  </si>
  <si>
    <t xml:space="preserve"> 10/27/1976</t>
  </si>
  <si>
    <t xml:space="preserve"> Long Ridge Road</t>
  </si>
  <si>
    <t xml:space="preserve"> 42.50987 ‐71.331042</t>
  </si>
  <si>
    <t xml:space="preserve"> 10/21/1975</t>
  </si>
  <si>
    <t xml:space="preserve"> 42.51217 ‐71.334056</t>
  </si>
  <si>
    <t xml:space="preserve"> 4/28/1988</t>
  </si>
  <si>
    <t xml:space="preserve"> 42.509102 ‐71.334506</t>
  </si>
  <si>
    <t xml:space="preserve"> 10/17/1975</t>
  </si>
  <si>
    <t xml:space="preserve"> 42.509158 ‐71.332196</t>
  </si>
  <si>
    <t xml:space="preserve"> 4/12/1974</t>
  </si>
  <si>
    <t xml:space="preserve"> 42.50946 ‐71.329935</t>
  </si>
  <si>
    <t xml:space="preserve"> 2/20/1974</t>
  </si>
  <si>
    <t xml:space="preserve"> 42.509811 ‐71.329333</t>
  </si>
  <si>
    <t xml:space="preserve"> 5/31/1977</t>
  </si>
  <si>
    <t xml:space="preserve"> 42.510311 ‐71.33152</t>
  </si>
  <si>
    <t xml:space="preserve"> 3/15/1973</t>
  </si>
  <si>
    <t xml:space="preserve"> Suffolk Lane</t>
  </si>
  <si>
    <t xml:space="preserve"> 42.511609 ‐71.330058</t>
  </si>
  <si>
    <t xml:space="preserve"> 3/1/1980</t>
  </si>
  <si>
    <t xml:space="preserve"> Suffolk Street Extension</t>
  </si>
  <si>
    <t xml:space="preserve"> 42.513754 ‐71.331211</t>
  </si>
  <si>
    <t xml:space="preserve"> 9/8/1989</t>
  </si>
  <si>
    <t xml:space="preserve"> 42.513811 ‐71.329922</t>
  </si>
  <si>
    <t xml:space="preserve"> 7/16/1986</t>
  </si>
  <si>
    <t xml:space="preserve"> 42.511899 ‐71.332882</t>
  </si>
  <si>
    <t xml:space="preserve"> 4/13/1974</t>
  </si>
  <si>
    <t xml:space="preserve"> Prospect Street</t>
  </si>
  <si>
    <t xml:space="preserve"> 42.509156 ‐71.335537</t>
  </si>
  <si>
    <t xml:space="preserve"> 8/9/2000</t>
  </si>
  <si>
    <t xml:space="preserve"> 42.510579 ‐71.333168</t>
  </si>
  <si>
    <t xml:space="preserve"> 4/6/1973</t>
  </si>
  <si>
    <t xml:space="preserve"> 42.513149 ‐71.329848</t>
  </si>
  <si>
    <t xml:space="preserve"> 5/21/1986</t>
  </si>
  <si>
    <t xml:space="preserve"> Stoney Gate</t>
  </si>
  <si>
    <t xml:space="preserve"> 42.514947 ‐71.330956</t>
  </si>
  <si>
    <t xml:space="preserve"> 9/1/1980</t>
  </si>
  <si>
    <t>STREET NUMBER</t>
  </si>
  <si>
    <t xml:space="preserve"> STREET NAME</t>
  </si>
  <si>
    <t xml:space="preserve"> LATITUDE LONGITUDE</t>
  </si>
  <si>
    <t xml:space="preserve"> DATE COMPLETED</t>
  </si>
  <si>
    <t xml:space="preserve"> WELL TYPE</t>
  </si>
  <si>
    <t xml:space="preserve"> TOTAL DEPTH</t>
  </si>
  <si>
    <t xml:space="preserve"> DEPTH TO BEDROCK</t>
  </si>
  <si>
    <t xml:space="preserve"> WATER LEVEL</t>
  </si>
  <si>
    <t xml:space="preserve"> WELL YIELD</t>
  </si>
  <si>
    <t xml:space="preserve"> 42.50989 ‐71.334638</t>
  </si>
  <si>
    <t xml:space="preserve"> 11/7/1977</t>
  </si>
  <si>
    <t xml:space="preserve"> &lt;-- Wt Avg</t>
  </si>
  <si>
    <t xml:space="preserve"> Type of well: [Domestic,Irrigation],  Other Options: [ALL],  Town: [WESTFORD] </t>
  </si>
  <si>
    <t>MassDep 6/24/2015</t>
  </si>
  <si>
    <t>Rush Road</t>
  </si>
  <si>
    <t>Rose Hill Road</t>
  </si>
  <si>
    <t>Main Street</t>
  </si>
  <si>
    <t>9</t>
  </si>
  <si>
    <t>Long Sought For Pond Road</t>
  </si>
  <si>
    <t>Anne Theresa Way</t>
  </si>
  <si>
    <t>Rooks Way</t>
  </si>
  <si>
    <t>Carlisle Road</t>
  </si>
  <si>
    <t>Briarwood Drive</t>
  </si>
  <si>
    <t>44R</t>
  </si>
  <si>
    <t>North Street</t>
  </si>
  <si>
    <t>Vose Hill Road</t>
  </si>
  <si>
    <t>Hildreth Road</t>
  </si>
  <si>
    <t>Littleton Road</t>
  </si>
  <si>
    <t>Acton Road</t>
  </si>
  <si>
    <t>Leland Road</t>
  </si>
  <si>
    <t>Providence Road</t>
  </si>
  <si>
    <t>Griffin Road</t>
  </si>
  <si>
    <t>Lowell Road</t>
  </si>
  <si>
    <t>Flushing Pond Road</t>
  </si>
  <si>
    <t>Flagg Road</t>
  </si>
  <si>
    <t>Pond Road</t>
  </si>
  <si>
    <t>Groton Road</t>
  </si>
  <si>
    <t>Dunstable Road</t>
  </si>
  <si>
    <t>Morning Glory Circle</t>
  </si>
  <si>
    <t>Country Road</t>
  </si>
  <si>
    <t>Long Road</t>
  </si>
  <si>
    <t>509</t>
  </si>
  <si>
    <t>Drift Road</t>
  </si>
  <si>
    <t>Pine Hill Road</t>
  </si>
  <si>
    <t>Buckingham Drive</t>
  </si>
  <si>
    <t>Elderberry Way</t>
  </si>
  <si>
    <t>434</t>
  </si>
  <si>
    <t>Texas Road</t>
  </si>
  <si>
    <t>Sassafras Road</t>
  </si>
  <si>
    <t>Jennie Richards Road</t>
  </si>
  <si>
    <t>Woods Pond Drive</t>
  </si>
  <si>
    <t>Powers Road</t>
  </si>
  <si>
    <t>Ashley Place</t>
  </si>
  <si>
    <t>2 &amp; 4</t>
  </si>
  <si>
    <t>2</t>
  </si>
  <si>
    <t>Noonan Way</t>
  </si>
  <si>
    <t>Beaver Brook Road</t>
  </si>
  <si>
    <t>Carlisle Woods</t>
  </si>
  <si>
    <t>Dodge Road</t>
  </si>
  <si>
    <t>Old State Road</t>
  </si>
  <si>
    <t>Tyngsborough Road</t>
  </si>
  <si>
    <t>Graniteville Road</t>
  </si>
  <si>
    <t>Carlisle Road (Route 225)</t>
  </si>
  <si>
    <t>Banbury Drive</t>
  </si>
  <si>
    <t>Middlesex Street</t>
  </si>
  <si>
    <t>Route 40</t>
  </si>
  <si>
    <t>off Flag Road</t>
  </si>
  <si>
    <t>Howard Road</t>
  </si>
  <si>
    <t>Green Needles Road</t>
  </si>
  <si>
    <t>Keyes Road</t>
  </si>
  <si>
    <t>Tenney Road</t>
  </si>
  <si>
    <t>Blaisdell Road</t>
  </si>
  <si>
    <t>258</t>
  </si>
  <si>
    <t>256</t>
  </si>
  <si>
    <t>Carson Road</t>
  </si>
  <si>
    <t>Lawson Road</t>
  </si>
  <si>
    <t>Vine Street</t>
  </si>
  <si>
    <t>Academy Drive</t>
  </si>
  <si>
    <t>Fallen Drive</t>
  </si>
  <si>
    <t>254</t>
  </si>
  <si>
    <t>Lot 9x10</t>
  </si>
  <si>
    <t>25</t>
  </si>
  <si>
    <t>Meadow Lane</t>
  </si>
  <si>
    <t>Sherlock Lane</t>
  </si>
  <si>
    <t>Castle Road</t>
  </si>
  <si>
    <t xml:space="preserve">4    </t>
  </si>
  <si>
    <t>Acton Road / Route 27</t>
  </si>
  <si>
    <t xml:space="preserve">0 </t>
  </si>
  <si>
    <t>Forrest Road</t>
  </si>
  <si>
    <t>Tadmuck Road</t>
  </si>
  <si>
    <t>Lot 11-A</t>
  </si>
  <si>
    <t>236</t>
  </si>
  <si>
    <t>Stony Brook Road</t>
  </si>
  <si>
    <t>Lot 87</t>
  </si>
  <si>
    <t>Overlook Circle</t>
  </si>
  <si>
    <t>Landmark Road</t>
  </si>
  <si>
    <t>Preservation Way</t>
  </si>
  <si>
    <t xml:space="preserve"> </t>
  </si>
  <si>
    <t xml:space="preserve">9 </t>
  </si>
  <si>
    <t>Durkee Lane</t>
  </si>
  <si>
    <t>243</t>
  </si>
  <si>
    <t>Robinson Road</t>
  </si>
  <si>
    <t>off Powers Road</t>
  </si>
  <si>
    <t>Line Road</t>
  </si>
  <si>
    <t>YWCA Road</t>
  </si>
  <si>
    <t>Prospect Hill</t>
  </si>
  <si>
    <t>off Old Lowell Road</t>
  </si>
  <si>
    <t>139</t>
  </si>
  <si>
    <t>Chamberlain Road</t>
  </si>
  <si>
    <t>Shelly Lane</t>
  </si>
  <si>
    <t>Downs Road</t>
  </si>
  <si>
    <t xml:space="preserve">3 </t>
  </si>
  <si>
    <t>Shannon Circle</t>
  </si>
  <si>
    <t>Old Lowell Road</t>
  </si>
  <si>
    <t>Mill Stone Hill Road</t>
  </si>
  <si>
    <t>Lot 52</t>
  </si>
  <si>
    <t>off Route 40</t>
  </si>
  <si>
    <t>Beatrice Road</t>
  </si>
  <si>
    <t>Nutting Road</t>
  </si>
  <si>
    <t>Muriel Drive</t>
  </si>
  <si>
    <t>Talus Way</t>
  </si>
  <si>
    <t>Hilldreth Street</t>
  </si>
  <si>
    <t>Olive Road</t>
  </si>
  <si>
    <t>St. Mary Road</t>
  </si>
  <si>
    <t>Calista Terrace</t>
  </si>
  <si>
    <t>Mauretta Way</t>
  </si>
  <si>
    <t>Great Elm Way</t>
  </si>
  <si>
    <t>0</t>
  </si>
  <si>
    <t>Hartford Road</t>
  </si>
  <si>
    <t>off Route 27</t>
  </si>
  <si>
    <t>Colonial Drive Ext.</t>
  </si>
  <si>
    <t>Lot 19</t>
  </si>
  <si>
    <t>Global Drive Ext.</t>
  </si>
  <si>
    <t>Brookside Road</t>
  </si>
  <si>
    <t>Parcel C</t>
  </si>
  <si>
    <t>Depot Road</t>
  </si>
  <si>
    <t>Quarry Hill Road</t>
  </si>
  <si>
    <t>Hildreth Street</t>
  </si>
  <si>
    <t>Little Bear Hill Est.</t>
  </si>
  <si>
    <t>Grizzly Bear Circle</t>
  </si>
  <si>
    <t>Little Bear Est.</t>
  </si>
  <si>
    <t>Little Bear Hill Road</t>
  </si>
  <si>
    <t>Gauthier Lane</t>
  </si>
  <si>
    <t>Polar Bear Drive</t>
  </si>
  <si>
    <t>Old Road</t>
  </si>
  <si>
    <t>Applewood Drive</t>
  </si>
  <si>
    <t>Gould Road</t>
  </si>
  <si>
    <t>Bear Cub Lane</t>
  </si>
  <si>
    <t>Black Bear Lane</t>
  </si>
  <si>
    <t>Abby Road</t>
  </si>
  <si>
    <t>Koala Bear Lane</t>
  </si>
  <si>
    <t>Lot 39</t>
  </si>
  <si>
    <t>Colonial Drive</t>
  </si>
  <si>
    <t>Lot 43</t>
  </si>
  <si>
    <t>B-1</t>
  </si>
  <si>
    <t>Carlisle Meadow</t>
  </si>
  <si>
    <t>Starr Circle</t>
  </si>
  <si>
    <t>Meyler Way</t>
  </si>
  <si>
    <t>Equestrian Lane</t>
  </si>
  <si>
    <t>Lot 20</t>
  </si>
  <si>
    <t>Cowdry Hill Road</t>
  </si>
  <si>
    <t>Lot C</t>
  </si>
  <si>
    <t>Walter Circle</t>
  </si>
  <si>
    <t>Lot 26</t>
  </si>
  <si>
    <t>Terrace Drive</t>
  </si>
  <si>
    <t>Lot 0</t>
  </si>
  <si>
    <t>Lot 32</t>
  </si>
  <si>
    <t>Jarvis Way</t>
  </si>
  <si>
    <t>Lorden Drive</t>
  </si>
  <si>
    <t>188</t>
  </si>
  <si>
    <t>2R</t>
  </si>
  <si>
    <t>Lot 42</t>
  </si>
  <si>
    <t>Lot M</t>
  </si>
  <si>
    <t>Lot 01</t>
  </si>
  <si>
    <t>Parson Way</t>
  </si>
  <si>
    <t>Churchill Court</t>
  </si>
  <si>
    <t>Rose Lane</t>
  </si>
  <si>
    <t>Rosebud Lane</t>
  </si>
  <si>
    <t>Griffith Road</t>
  </si>
  <si>
    <t>Chippewa Road</t>
  </si>
  <si>
    <t>Hayrick Lane</t>
  </si>
  <si>
    <t>Hayrick Road</t>
  </si>
  <si>
    <t>Lot G-2</t>
  </si>
  <si>
    <t>Lot 065</t>
  </si>
  <si>
    <t>Fernwood Drive</t>
  </si>
  <si>
    <t>Ward Hill Road</t>
  </si>
  <si>
    <t>Lot 02</t>
  </si>
  <si>
    <t>Weetamoo Way - Tyngsborough Road</t>
  </si>
  <si>
    <t>Pioneer Way</t>
  </si>
  <si>
    <t>Lot 49</t>
  </si>
  <si>
    <t>Woodbury Drive</t>
  </si>
  <si>
    <t>8R</t>
  </si>
  <si>
    <t>451</t>
  </si>
  <si>
    <t>65R</t>
  </si>
  <si>
    <t>7R</t>
  </si>
  <si>
    <t>5R</t>
  </si>
  <si>
    <t>Lot 10D</t>
  </si>
  <si>
    <t>72-74</t>
  </si>
  <si>
    <t>81R</t>
  </si>
  <si>
    <t>79R</t>
  </si>
  <si>
    <t>Unicorn Drive</t>
  </si>
  <si>
    <t>73R</t>
  </si>
  <si>
    <t>77R</t>
  </si>
  <si>
    <t>Hopkins Place</t>
  </si>
  <si>
    <t>Lot 24</t>
  </si>
  <si>
    <t>Wayne Road</t>
  </si>
  <si>
    <t>178</t>
  </si>
  <si>
    <t>North Hill Road</t>
  </si>
  <si>
    <t>Appian Way</t>
  </si>
  <si>
    <t>Lot 4A</t>
  </si>
  <si>
    <t>Wymans Avenue</t>
  </si>
  <si>
    <t>39R</t>
  </si>
  <si>
    <t>286</t>
  </si>
  <si>
    <t>Lot 25</t>
  </si>
  <si>
    <t>Cobblestone Lane</t>
  </si>
  <si>
    <t>Jennifer Drive</t>
  </si>
  <si>
    <t>113</t>
  </si>
  <si>
    <t>209</t>
  </si>
  <si>
    <t>Sullivan Way</t>
  </si>
  <si>
    <t>South Chelmsford Road</t>
  </si>
  <si>
    <t>Lot 1A</t>
  </si>
  <si>
    <t>Cowdry Drive</t>
  </si>
  <si>
    <t>Kayla Drive</t>
  </si>
  <si>
    <t>Rebecca Lane</t>
  </si>
  <si>
    <t>Forrest Street</t>
  </si>
  <si>
    <t>Village View Road</t>
  </si>
  <si>
    <t>53R</t>
  </si>
  <si>
    <t>Gifford Drive</t>
  </si>
  <si>
    <t>Vineyard Road</t>
  </si>
  <si>
    <t>Russells Road</t>
  </si>
  <si>
    <t>Lot 31</t>
  </si>
  <si>
    <t>Jennifer Lane</t>
  </si>
  <si>
    <t>Jefferson Road</t>
  </si>
  <si>
    <t>Tyler Road</t>
  </si>
  <si>
    <t>Hunt Street</t>
  </si>
  <si>
    <t>Boston Road</t>
  </si>
  <si>
    <t>Rolling Meadow Lane</t>
  </si>
  <si>
    <t>Sterling Lane</t>
  </si>
  <si>
    <t>Nashoba Valley Ski Area</t>
  </si>
  <si>
    <t>Thistle Lane</t>
  </si>
  <si>
    <t>Christy Lane</t>
  </si>
  <si>
    <t>Meadow View Lane</t>
  </si>
  <si>
    <t>496</t>
  </si>
  <si>
    <t>475</t>
  </si>
  <si>
    <t>Wing Road</t>
  </si>
  <si>
    <t>Weetamoo Way</t>
  </si>
  <si>
    <t>Oak Hill Road</t>
  </si>
  <si>
    <t>1-1/2</t>
  </si>
  <si>
    <t>Sleigh Road</t>
  </si>
  <si>
    <t>19-1/2</t>
  </si>
  <si>
    <t>141</t>
  </si>
  <si>
    <t>176</t>
  </si>
  <si>
    <t>41.5</t>
  </si>
  <si>
    <t>Hart Pond Road</t>
  </si>
  <si>
    <t>Hearthstone Road</t>
  </si>
  <si>
    <t>Lawson Road Ext.</t>
  </si>
  <si>
    <t>Acton Lane</t>
  </si>
  <si>
    <t>403</t>
  </si>
  <si>
    <t>Leighton Way</t>
  </si>
  <si>
    <t>Repair</t>
  </si>
  <si>
    <t>Snow Drive</t>
  </si>
  <si>
    <t>Coolidge Avenue</t>
  </si>
  <si>
    <t>Old Colony Drive</t>
  </si>
  <si>
    <t>Trailside Way</t>
  </si>
  <si>
    <t>43R</t>
  </si>
  <si>
    <t>Lot 6A</t>
  </si>
  <si>
    <t>Hart Pond Lane</t>
  </si>
  <si>
    <t>North Main Street</t>
  </si>
  <si>
    <t>Building 20</t>
  </si>
  <si>
    <t>Stone Ridge Road</t>
  </si>
  <si>
    <t>Farmer Way</t>
  </si>
  <si>
    <t>Russells Way</t>
  </si>
  <si>
    <t>Weetamo Way</t>
  </si>
  <si>
    <t>85R</t>
  </si>
  <si>
    <t>35E</t>
  </si>
  <si>
    <t>Mark Vincent Drive</t>
  </si>
  <si>
    <t>Pleasant Street</t>
  </si>
  <si>
    <t>Pond View Circle</t>
  </si>
  <si>
    <t>Xavier Lane</t>
  </si>
  <si>
    <t>Phillips Drive</t>
  </si>
  <si>
    <t>Other</t>
  </si>
  <si>
    <t>Easy Street</t>
  </si>
  <si>
    <t>Grey Fox Lane</t>
  </si>
  <si>
    <t>Franklin Street</t>
  </si>
  <si>
    <t>63-65</t>
  </si>
  <si>
    <t>1-16</t>
  </si>
  <si>
    <t>Minute Man Lane</t>
  </si>
  <si>
    <t>Technology Drive</t>
  </si>
  <si>
    <t>Kelly Road</t>
  </si>
  <si>
    <t xml:space="preserve">45 </t>
  </si>
  <si>
    <t>308</t>
  </si>
  <si>
    <t>181b</t>
  </si>
  <si>
    <t>Lyberty Way</t>
  </si>
  <si>
    <t>Lowell rd</t>
  </si>
  <si>
    <t>Ann Marique Way</t>
  </si>
  <si>
    <t>Anne Marique Way</t>
  </si>
  <si>
    <t>Deer Run</t>
  </si>
  <si>
    <t>Kate Rose Way</t>
  </si>
  <si>
    <t>Cortland Road</t>
  </si>
  <si>
    <t>Flag Road</t>
  </si>
  <si>
    <t>Wineyard Estates</t>
  </si>
  <si>
    <t>Sought For Road</t>
  </si>
  <si>
    <t xml:space="preserve">122 </t>
  </si>
  <si>
    <t>Preservation Highway</t>
  </si>
  <si>
    <t>KYLEMORE DRIVE</t>
  </si>
  <si>
    <t>weetamoo</t>
  </si>
  <si>
    <t>Weetamoo</t>
  </si>
  <si>
    <t>DUNSTABLE ROAD</t>
  </si>
  <si>
    <t>LELAND ROAD</t>
  </si>
  <si>
    <t>BEAVER BROOK ROAD</t>
  </si>
  <si>
    <t>WESTFORD</t>
  </si>
  <si>
    <t>603</t>
  </si>
  <si>
    <t>BR_Depth</t>
  </si>
  <si>
    <t>=Count</t>
  </si>
  <si>
    <t xml:space="preserve">Average = </t>
  </si>
  <si>
    <t xml:space="preserve">Count = </t>
  </si>
  <si>
    <t xml:space="preserve">Median = </t>
  </si>
  <si>
    <t/>
  </si>
  <si>
    <t>BR_Depth2</t>
  </si>
  <si>
    <t xml:space="preserve">  </t>
  </si>
  <si>
    <t>Neighbors</t>
  </si>
  <si>
    <t xml:space="preserve"> Type of well: [Domestic,Irrigation],  Other Options: [ALL],  Town: [ACTON] </t>
  </si>
  <si>
    <t>ACTON</t>
  </si>
  <si>
    <t>108A</t>
  </si>
  <si>
    <t>Newtown Road</t>
  </si>
  <si>
    <t>Simon Hapgood Lane</t>
  </si>
  <si>
    <t>Stoneymeade Way</t>
  </si>
  <si>
    <t>226</t>
  </si>
  <si>
    <t>Quarry Road</t>
  </si>
  <si>
    <t>Putter Drive</t>
  </si>
  <si>
    <t>Marshall Path</t>
  </si>
  <si>
    <t>Nagog Hill Road</t>
  </si>
  <si>
    <t>Breezy Point Road</t>
  </si>
  <si>
    <t>982</t>
  </si>
  <si>
    <t>Spring Hill Road</t>
  </si>
  <si>
    <t>Carlton Drive</t>
  </si>
  <si>
    <t>Triangle Farm Lane</t>
  </si>
  <si>
    <t>Eastern Road</t>
  </si>
  <si>
    <t>Taylor Road</t>
  </si>
  <si>
    <t>Strawberry Hill Road</t>
  </si>
  <si>
    <t>Fort Pond Road</t>
  </si>
  <si>
    <t>Settlement Way</t>
  </si>
  <si>
    <t>Longmeadow Way</t>
  </si>
  <si>
    <t>292</t>
  </si>
  <si>
    <t>Central Street</t>
  </si>
  <si>
    <t>Seneca Road</t>
  </si>
  <si>
    <t>Duston Lane</t>
  </si>
  <si>
    <t>Grasshopper Lane</t>
  </si>
  <si>
    <t>Harris Street</t>
  </si>
  <si>
    <t>Cricket Way</t>
  </si>
  <si>
    <t>Kennedy Lane</t>
  </si>
  <si>
    <t>Proctor Street</t>
  </si>
  <si>
    <t>331</t>
  </si>
  <si>
    <t>Blueberry Path</t>
  </si>
  <si>
    <t>Wyndcliff Drive</t>
  </si>
  <si>
    <t>Barker Road</t>
  </si>
  <si>
    <t>Pope Road</t>
  </si>
  <si>
    <t>Lisa Lane</t>
  </si>
  <si>
    <t>Esterbrook Road</t>
  </si>
  <si>
    <t>Mohawk Drive</t>
  </si>
  <si>
    <t>Jay Lane</t>
  </si>
  <si>
    <t>Stow Street</t>
  </si>
  <si>
    <t>Ladyslipper Lane</t>
  </si>
  <si>
    <t>Wood Lane</t>
  </si>
  <si>
    <t>255</t>
  </si>
  <si>
    <t>Main Street (Route 27)</t>
  </si>
  <si>
    <t>Nylander Way</t>
  </si>
  <si>
    <t>283</t>
  </si>
  <si>
    <t>354</t>
  </si>
  <si>
    <t>Skyline Drive</t>
  </si>
  <si>
    <t>281</t>
  </si>
  <si>
    <t>310</t>
  </si>
  <si>
    <t>167</t>
  </si>
  <si>
    <t>301</t>
  </si>
  <si>
    <t>Robert Road</t>
  </si>
  <si>
    <t>42-54</t>
  </si>
  <si>
    <t>Nonset Path</t>
  </si>
  <si>
    <t>Partridge Pond Road</t>
  </si>
  <si>
    <t>196</t>
  </si>
  <si>
    <t>202</t>
  </si>
  <si>
    <t>Great Road</t>
  </si>
  <si>
    <t>Route 27</t>
  </si>
  <si>
    <t>Piper Road</t>
  </si>
  <si>
    <t>Alcott Street</t>
  </si>
  <si>
    <t>Bulette Road</t>
  </si>
  <si>
    <t>304</t>
  </si>
  <si>
    <t>Route 27 &amp; 2A</t>
  </si>
  <si>
    <t>Nagog Road</t>
  </si>
  <si>
    <t>High Street</t>
  </si>
  <si>
    <t>506</t>
  </si>
  <si>
    <t>Route 27 &amp; Route 2A</t>
  </si>
  <si>
    <t>510</t>
  </si>
  <si>
    <t>Parker Street</t>
  </si>
  <si>
    <t>Littlefield Road</t>
  </si>
  <si>
    <t>455</t>
  </si>
  <si>
    <t>Henley Road</t>
  </si>
  <si>
    <t>Liberty Street</t>
  </si>
  <si>
    <t>171</t>
  </si>
  <si>
    <t>Nagog Park Drive</t>
  </si>
  <si>
    <t>352-B</t>
  </si>
  <si>
    <t>R.F.D.</t>
  </si>
  <si>
    <t>Wheeler Lane</t>
  </si>
  <si>
    <t>Wyndcliff Heights</t>
  </si>
  <si>
    <t>Washington Drive</t>
  </si>
  <si>
    <t>68-70</t>
  </si>
  <si>
    <t>334</t>
  </si>
  <si>
    <t>184</t>
  </si>
  <si>
    <t>717</t>
  </si>
  <si>
    <t>Lawsbrook Road</t>
  </si>
  <si>
    <t>1000</t>
  </si>
  <si>
    <t>353</t>
  </si>
  <si>
    <t>Bellantoni Drive</t>
  </si>
  <si>
    <t>Bellows Farm Road</t>
  </si>
  <si>
    <t>886</t>
  </si>
  <si>
    <t>Summer Street</t>
  </si>
  <si>
    <t>MacGregor Way</t>
  </si>
  <si>
    <t>Powder Mill Road</t>
  </si>
  <si>
    <t>8C</t>
  </si>
  <si>
    <t>Hartland Way</t>
  </si>
  <si>
    <t>Concord Place</t>
  </si>
  <si>
    <t>Jackson Drive</t>
  </si>
  <si>
    <t>336</t>
  </si>
  <si>
    <t>Ledge Rock Way</t>
  </si>
  <si>
    <t>Charter Road</t>
  </si>
  <si>
    <t>215</t>
  </si>
  <si>
    <t>Nagog Park</t>
  </si>
  <si>
    <t>Fort Pond Place</t>
  </si>
  <si>
    <t>Hammond Street</t>
  </si>
  <si>
    <t>Wampanoag Drive</t>
  </si>
  <si>
    <t>NEWTOWN ROAD</t>
  </si>
  <si>
    <t xml:space="preserve"> Type of well: [Domestic,Irrigation],  Other Options: [ALL],  Town: [CONCORD] </t>
  </si>
  <si>
    <t>Garfield Road</t>
  </si>
  <si>
    <t>645</t>
  </si>
  <si>
    <t>Lexington Road</t>
  </si>
  <si>
    <t>263</t>
  </si>
  <si>
    <t>Simon Village</t>
  </si>
  <si>
    <t>Wheeler Road</t>
  </si>
  <si>
    <t>450</t>
  </si>
  <si>
    <t>Westford Road</t>
  </si>
  <si>
    <t>Sudbury Road</t>
  </si>
  <si>
    <t>477</t>
  </si>
  <si>
    <t>Virginia Road</t>
  </si>
  <si>
    <t>1235-1</t>
  </si>
  <si>
    <t>Monument Street</t>
  </si>
  <si>
    <t>Grant Street</t>
  </si>
  <si>
    <t>Laws Brook Road</t>
  </si>
  <si>
    <t>Aurora Lane</t>
  </si>
  <si>
    <t>Meadows</t>
  </si>
  <si>
    <t>Cambridge Turnpike</t>
  </si>
  <si>
    <t>Captain Miles Lane</t>
  </si>
  <si>
    <t>221</t>
  </si>
  <si>
    <t>Balls Hill Road</t>
  </si>
  <si>
    <t>373</t>
  </si>
  <si>
    <t>Caterina Heights</t>
  </si>
  <si>
    <t>379</t>
  </si>
  <si>
    <t>Mattison Drive</t>
  </si>
  <si>
    <t>1410-4</t>
  </si>
  <si>
    <t>Drake Park</t>
  </si>
  <si>
    <t>Jonas Brown Circle</t>
  </si>
  <si>
    <t>Macone Farm Lane</t>
  </si>
  <si>
    <t>355</t>
  </si>
  <si>
    <t>Monument Farm Road</t>
  </si>
  <si>
    <t>Silver Hill Road</t>
  </si>
  <si>
    <t>1235</t>
  </si>
  <si>
    <t>Old Bedford Road</t>
  </si>
  <si>
    <t>Buttricks Hill Road</t>
  </si>
  <si>
    <t>Great Meadows Road</t>
  </si>
  <si>
    <t>Cortland Avenue</t>
  </si>
  <si>
    <t>1024</t>
  </si>
  <si>
    <t>White Avenue</t>
  </si>
  <si>
    <t>Elm Street</t>
  </si>
  <si>
    <t>Old Marlboro Road</t>
  </si>
  <si>
    <t>Spencer Brook Road</t>
  </si>
  <si>
    <t>Shadyside Avenue</t>
  </si>
  <si>
    <t>Concord Turnpike</t>
  </si>
  <si>
    <t>Annursnac Hill Road</t>
  </si>
  <si>
    <t>680</t>
  </si>
  <si>
    <t>Range Road</t>
  </si>
  <si>
    <t>594</t>
  </si>
  <si>
    <t>966</t>
  </si>
  <si>
    <t>Forest Ridge Road</t>
  </si>
  <si>
    <t>Old Westford Road</t>
  </si>
  <si>
    <t>Simon Willard Road</t>
  </si>
  <si>
    <t>266</t>
  </si>
  <si>
    <t>788</t>
  </si>
  <si>
    <t>Shore Drive</t>
  </si>
  <si>
    <t>Nawshawtuc Road</t>
  </si>
  <si>
    <t>457</t>
  </si>
  <si>
    <t>Fairhaven Road</t>
  </si>
  <si>
    <t>Bypass Road</t>
  </si>
  <si>
    <t>900</t>
  </si>
  <si>
    <t>Tanglewood Drive</t>
  </si>
  <si>
    <t>Crowell Farm Road</t>
  </si>
  <si>
    <t>Lot 5A</t>
  </si>
  <si>
    <t>279</t>
  </si>
  <si>
    <t>Thoreau Street</t>
  </si>
  <si>
    <t>Bolton Street</t>
  </si>
  <si>
    <t>Barretts Mill Road</t>
  </si>
  <si>
    <t>325</t>
  </si>
  <si>
    <t>790</t>
  </si>
  <si>
    <t>Lot 68</t>
  </si>
  <si>
    <t>College Road</t>
  </si>
  <si>
    <t>Shore Road</t>
  </si>
  <si>
    <t>1510</t>
  </si>
  <si>
    <t>828</t>
  </si>
  <si>
    <t>Monument Square</t>
  </si>
  <si>
    <t>1861</t>
  </si>
  <si>
    <t>20/21</t>
  </si>
  <si>
    <t>Edmond Street</t>
  </si>
  <si>
    <t>Lot 539</t>
  </si>
  <si>
    <t>Lanes End</t>
  </si>
  <si>
    <t>853</t>
  </si>
  <si>
    <t>855</t>
  </si>
  <si>
    <t>821</t>
  </si>
  <si>
    <t>Mitchell Road</t>
  </si>
  <si>
    <t>260</t>
  </si>
  <si>
    <t>Dover Street</t>
  </si>
  <si>
    <t>1637</t>
  </si>
  <si>
    <t>498</t>
  </si>
  <si>
    <t>Hush Cargill Road</t>
  </si>
  <si>
    <t>962</t>
  </si>
  <si>
    <t>Williams Road</t>
  </si>
  <si>
    <t>Old Mill Road</t>
  </si>
  <si>
    <t>Indian Spring Road</t>
  </si>
  <si>
    <t>144</t>
  </si>
  <si>
    <t>Sandy Pond Road</t>
  </si>
  <si>
    <t>467</t>
  </si>
  <si>
    <t>345</t>
  </si>
  <si>
    <t>344</t>
  </si>
  <si>
    <t>Westwood Road</t>
  </si>
  <si>
    <t>443</t>
  </si>
  <si>
    <t>Fitchburg Turnpike</t>
  </si>
  <si>
    <t>White Pond</t>
  </si>
  <si>
    <t>544</t>
  </si>
  <si>
    <t>Upland Road</t>
  </si>
  <si>
    <t xml:space="preserve">388 </t>
  </si>
  <si>
    <t>Barnes Hill Road</t>
  </si>
  <si>
    <t>229</t>
  </si>
  <si>
    <t>1284</t>
  </si>
  <si>
    <t>MInuteman Drive</t>
  </si>
  <si>
    <t>Independence Road</t>
  </si>
  <si>
    <t>13-148</t>
  </si>
  <si>
    <t>Parcel A</t>
  </si>
  <si>
    <t>846</t>
  </si>
  <si>
    <t>167-173</t>
  </si>
  <si>
    <t>Elsinore Street</t>
  </si>
  <si>
    <t>244</t>
  </si>
  <si>
    <t>Old Stow Road</t>
  </si>
  <si>
    <t>460</t>
  </si>
  <si>
    <t>858</t>
  </si>
  <si>
    <t>695</t>
  </si>
  <si>
    <t>Hubbard Road</t>
  </si>
  <si>
    <t>775</t>
  </si>
  <si>
    <t>Flint Road</t>
  </si>
  <si>
    <t>Drake Park Road</t>
  </si>
  <si>
    <t>Brigham Woods</t>
  </si>
  <si>
    <t>903</t>
  </si>
  <si>
    <t>1235-3</t>
  </si>
  <si>
    <t>351</t>
  </si>
  <si>
    <t>709</t>
  </si>
  <si>
    <t>530</t>
  </si>
  <si>
    <t>Cress Brook Road</t>
  </si>
  <si>
    <t>1195</t>
  </si>
  <si>
    <t>Hubbard Street</t>
  </si>
  <si>
    <t>Whittemore Street</t>
  </si>
  <si>
    <t>516</t>
  </si>
  <si>
    <t>602</t>
  </si>
  <si>
    <t>Hosmer Street</t>
  </si>
  <si>
    <t>Musketaquid Road</t>
  </si>
  <si>
    <t>Meriam Road</t>
  </si>
  <si>
    <t>Carr Road</t>
  </si>
  <si>
    <t>520</t>
  </si>
  <si>
    <t>835</t>
  </si>
  <si>
    <t>495</t>
  </si>
  <si>
    <t>Hugh Cargill Road</t>
  </si>
  <si>
    <t>1745</t>
  </si>
  <si>
    <t>Wedgewood Common</t>
  </si>
  <si>
    <t>1041</t>
  </si>
  <si>
    <t>284</t>
  </si>
  <si>
    <t>1625</t>
  </si>
  <si>
    <t>Route 2</t>
  </si>
  <si>
    <t>1731</t>
  </si>
  <si>
    <t>247</t>
  </si>
  <si>
    <t>720</t>
  </si>
  <si>
    <t>Union Turnpike / Route 2</t>
  </si>
  <si>
    <t>Dakin Road</t>
  </si>
  <si>
    <t>1227</t>
  </si>
  <si>
    <t>Crescent Road</t>
  </si>
  <si>
    <t>819</t>
  </si>
  <si>
    <t>1076</t>
  </si>
  <si>
    <t>Abbott Lane</t>
  </si>
  <si>
    <t>1165</t>
  </si>
  <si>
    <t>Minuteman Drive</t>
  </si>
  <si>
    <t>Nashawtuc Road</t>
  </si>
  <si>
    <t>1100</t>
  </si>
  <si>
    <t>326</t>
  </si>
  <si>
    <t>1630</t>
  </si>
  <si>
    <t>1410-2</t>
  </si>
  <si>
    <t>Lindsay Pond Road</t>
  </si>
  <si>
    <t>Walden Street</t>
  </si>
  <si>
    <t>18B</t>
  </si>
  <si>
    <t>1273</t>
  </si>
  <si>
    <t>Everett Street</t>
  </si>
  <si>
    <t>Nut Meadow Crossing</t>
  </si>
  <si>
    <t>Alford Circle</t>
  </si>
  <si>
    <t>1266</t>
  </si>
  <si>
    <t>404</t>
  </si>
  <si>
    <t>363</t>
  </si>
  <si>
    <t>Old Road to Nine Acre Corner</t>
  </si>
  <si>
    <t>Red Coat Lane</t>
  </si>
  <si>
    <t>lowell rd</t>
  </si>
  <si>
    <t>Tanglewood Road</t>
  </si>
  <si>
    <t>strawberry hill road</t>
  </si>
  <si>
    <t>1487</t>
  </si>
  <si>
    <t>monument street</t>
  </si>
  <si>
    <t>lowell road</t>
  </si>
  <si>
    <t>1330</t>
  </si>
  <si>
    <t>Monument St</t>
  </si>
  <si>
    <t>Meriam St</t>
  </si>
  <si>
    <t>BARNES HILL ROAD</t>
  </si>
  <si>
    <t xml:space="preserve">35 </t>
  </si>
  <si>
    <t>ATTAWAN ROAD</t>
  </si>
  <si>
    <t>CONCORD</t>
  </si>
  <si>
    <t>1079</t>
  </si>
  <si>
    <t>Median =</t>
  </si>
  <si>
    <t xml:space="preserve"> Type of well: [Domestic,Irrigation],  Other Options: [ALL],  Town: [CHELMSFORD] </t>
  </si>
  <si>
    <t>Moonbeam Avenue</t>
  </si>
  <si>
    <t>Rainbow Avenue</t>
  </si>
  <si>
    <t>Gorham Street</t>
  </si>
  <si>
    <t>Roaen Drive</t>
  </si>
  <si>
    <t>Moore Street</t>
  </si>
  <si>
    <t>Shedd Lane</t>
  </si>
  <si>
    <t>Wedgewood Drive</t>
  </si>
  <si>
    <t>Thomas William Way</t>
  </si>
  <si>
    <t>Clarke Road</t>
  </si>
  <si>
    <t>Boardwalk</t>
  </si>
  <si>
    <t>22-24</t>
  </si>
  <si>
    <t>Marshall Street</t>
  </si>
  <si>
    <t>Brittany Lane</t>
  </si>
  <si>
    <t>Tuttle Road</t>
  </si>
  <si>
    <t>Mill Road</t>
  </si>
  <si>
    <t>Billerica Road</t>
  </si>
  <si>
    <t>Apollo Drive</t>
  </si>
  <si>
    <t>Fieldstone Terrace</t>
  </si>
  <si>
    <t>Brick Kiln Road</t>
  </si>
  <si>
    <t>Pleasant Avenue</t>
  </si>
  <si>
    <t>Grandview Road</t>
  </si>
  <si>
    <t>Riverneck Road</t>
  </si>
  <si>
    <t>Parlee Road</t>
  </si>
  <si>
    <t>Gregory Road</t>
  </si>
  <si>
    <t>Chelmsford Street</t>
  </si>
  <si>
    <t>Green Way</t>
  </si>
  <si>
    <t>217</t>
  </si>
  <si>
    <t>Clancy Street</t>
  </si>
  <si>
    <t>Chatham Road</t>
  </si>
  <si>
    <t>Sears Lane</t>
  </si>
  <si>
    <t>Walters Street</t>
  </si>
  <si>
    <t>Rhum Circle</t>
  </si>
  <si>
    <t>Zeus Drive</t>
  </si>
  <si>
    <t>Longmeadow Road</t>
  </si>
  <si>
    <t>Sharon Avenue</t>
  </si>
  <si>
    <t>Natalie Road</t>
  </si>
  <si>
    <t>Lady Slipper Lane</t>
  </si>
  <si>
    <t>Country Club Drive</t>
  </si>
  <si>
    <t>Wells Fargo Road</t>
  </si>
  <si>
    <t>Sandford Road</t>
  </si>
  <si>
    <t>Dalton Road</t>
  </si>
  <si>
    <t>206</t>
  </si>
  <si>
    <t>249</t>
  </si>
  <si>
    <t>George Street</t>
  </si>
  <si>
    <t>Hart Road</t>
  </si>
  <si>
    <t>Gail Street</t>
  </si>
  <si>
    <t>Adams Street</t>
  </si>
  <si>
    <t>Drum Hill Road</t>
  </si>
  <si>
    <t>Kennedy Drive</t>
  </si>
  <si>
    <t>6-83</t>
  </si>
  <si>
    <t>Princeton Street</t>
  </si>
  <si>
    <t>Garrison Road</t>
  </si>
  <si>
    <t>4, 5, 6, 8</t>
  </si>
  <si>
    <t>9, 10, 15, 17</t>
  </si>
  <si>
    <t>Lot 103</t>
  </si>
  <si>
    <t>Robin Hill Road</t>
  </si>
  <si>
    <t>Frederick Street</t>
  </si>
  <si>
    <t>Summit Avenue</t>
  </si>
  <si>
    <t>Douglas Road</t>
  </si>
  <si>
    <t>Windsor Street</t>
  </si>
  <si>
    <t>Christl Lake</t>
  </si>
  <si>
    <t>Latch Road</t>
  </si>
  <si>
    <t>Braden Street</t>
  </si>
  <si>
    <t>Seventh Lane</t>
  </si>
  <si>
    <t>Biltmore Avenue</t>
  </si>
  <si>
    <t>Ledge Road</t>
  </si>
  <si>
    <t>Gifford Lane</t>
  </si>
  <si>
    <t>Hunt Road</t>
  </si>
  <si>
    <t>Lots 89-102</t>
  </si>
  <si>
    <t>Proctor Road</t>
  </si>
  <si>
    <t>Second Lane</t>
  </si>
  <si>
    <t>Mill Road/Raymond Road</t>
  </si>
  <si>
    <t>Parkerville Road</t>
  </si>
  <si>
    <t>Mallory Street</t>
  </si>
  <si>
    <t>Crooked Spring Road</t>
  </si>
  <si>
    <t>Thornton Lane</t>
  </si>
  <si>
    <t>Warren Avenue</t>
  </si>
  <si>
    <t>Wesley Street</t>
  </si>
  <si>
    <t>Thomas Drive</t>
  </si>
  <si>
    <t>Lot IA</t>
  </si>
  <si>
    <t>Montview Road</t>
  </si>
  <si>
    <t>Williamsburg @ Chelmsford</t>
  </si>
  <si>
    <t>Wellman Avenue</t>
  </si>
  <si>
    <t>Starlight Avenue</t>
  </si>
  <si>
    <t>Braeburn Road</t>
  </si>
  <si>
    <t>Park Road</t>
  </si>
  <si>
    <t>Armand Drive</t>
  </si>
  <si>
    <t>Wildes Road</t>
  </si>
  <si>
    <t>Research Place</t>
  </si>
  <si>
    <t>Drum Hill rotary</t>
  </si>
  <si>
    <t>Meetinghouse Road</t>
  </si>
  <si>
    <t>North View Avenue</t>
  </si>
  <si>
    <t>Fletcher Street</t>
  </si>
  <si>
    <t>Brentwood Road</t>
  </si>
  <si>
    <t>Clydesdale Road</t>
  </si>
  <si>
    <t>Eugene Terrace</t>
  </si>
  <si>
    <t>Steadman Street</t>
  </si>
  <si>
    <t>Lot 5, 6</t>
  </si>
  <si>
    <t>244-246</t>
  </si>
  <si>
    <t>368</t>
  </si>
  <si>
    <t>Olde North Road</t>
  </si>
  <si>
    <t>Woodlawn Avenue</t>
  </si>
  <si>
    <t>Pearson Street</t>
  </si>
  <si>
    <t>Matthew Lane</t>
  </si>
  <si>
    <t>Montclair Circle</t>
  </si>
  <si>
    <t>Wiggin Street</t>
  </si>
  <si>
    <t>Hidden Way</t>
  </si>
  <si>
    <t>Willis Drive</t>
  </si>
  <si>
    <t>Evans Way</t>
  </si>
  <si>
    <t>Prairie Road</t>
  </si>
  <si>
    <t>Swain Road</t>
  </si>
  <si>
    <t>Southwood Drive</t>
  </si>
  <si>
    <t>Clover Hill Drive</t>
  </si>
  <si>
    <t>Western Avenue</t>
  </si>
  <si>
    <t>Sheppard Lane</t>
  </si>
  <si>
    <t>Commanche Drive</t>
  </si>
  <si>
    <t>Charles Way</t>
  </si>
  <si>
    <t>Carlisle Street</t>
  </si>
  <si>
    <t>Deana Lane</t>
  </si>
  <si>
    <t>3-5</t>
  </si>
  <si>
    <t>Mission Road</t>
  </si>
  <si>
    <t>245</t>
  </si>
  <si>
    <t>Pine Street</t>
  </si>
  <si>
    <t>Longview Drive</t>
  </si>
  <si>
    <t>Barton Hill</t>
  </si>
  <si>
    <t>corner Route 4 &amp; Route 110</t>
  </si>
  <si>
    <t>Longspur Road</t>
  </si>
  <si>
    <t>Devonshire  Crossing</t>
  </si>
  <si>
    <t>Old Middlesex Turnpike</t>
  </si>
  <si>
    <t>Devonshire Crossing</t>
  </si>
  <si>
    <t>223</t>
  </si>
  <si>
    <t>Arthur Avenue</t>
  </si>
  <si>
    <t>CHELMSFORD</t>
  </si>
  <si>
    <t>Stedman Street</t>
  </si>
  <si>
    <t>Ansie Road</t>
  </si>
  <si>
    <t>Wildwood Road</t>
  </si>
  <si>
    <t>Parker Road</t>
  </si>
  <si>
    <t>westford st</t>
  </si>
  <si>
    <t>Mill Rd</t>
  </si>
  <si>
    <t>High St</t>
  </si>
  <si>
    <t>Westford rd</t>
  </si>
  <si>
    <t xml:space="preserve">104 </t>
  </si>
  <si>
    <t>Hemlock Dr</t>
  </si>
  <si>
    <t>MEADOWCREST LANE</t>
  </si>
  <si>
    <t>Westford St</t>
  </si>
  <si>
    <t>HOLLY DRIVE</t>
  </si>
  <si>
    <t>GRANITEVILLE ROAD</t>
  </si>
  <si>
    <t xml:space="preserve"> Type of well: [Domestic,Irrigation],  Other Options: [ALL],  Town: [BEDFORD] </t>
  </si>
  <si>
    <t>Crestview Road</t>
  </si>
  <si>
    <t>Page Street</t>
  </si>
  <si>
    <t>Copeland Drive</t>
  </si>
  <si>
    <t>Beverly Road</t>
  </si>
  <si>
    <t>Birchwood Drive</t>
  </si>
  <si>
    <t>Georgetown Road</t>
  </si>
  <si>
    <t>Hovey Pd Road</t>
  </si>
  <si>
    <t>BEDFORD</t>
  </si>
  <si>
    <t>428</t>
  </si>
  <si>
    <t>Springs Road</t>
  </si>
  <si>
    <t>49B</t>
  </si>
  <si>
    <t>Dudley Road</t>
  </si>
  <si>
    <t>Emery Road</t>
  </si>
  <si>
    <t>Avon Road</t>
  </si>
  <si>
    <t>Elmbrook Road</t>
  </si>
  <si>
    <t>Short Street</t>
  </si>
  <si>
    <t>Burlington Road</t>
  </si>
  <si>
    <t>Appletree Lane</t>
  </si>
  <si>
    <t>Loomis Street</t>
  </si>
  <si>
    <t>Middlesex Turnpike</t>
  </si>
  <si>
    <t>Harvard Drive</t>
  </si>
  <si>
    <t>Benjamin Kidder Lane</t>
  </si>
  <si>
    <t>Glenridge Drive</t>
  </si>
  <si>
    <t>Karen Drive</t>
  </si>
  <si>
    <t>Old Billerica Road</t>
  </si>
  <si>
    <t>Houlton Street</t>
  </si>
  <si>
    <t>Coachmen Lane</t>
  </si>
  <si>
    <t>Macintosh Road</t>
  </si>
  <si>
    <t>Spings Road</t>
  </si>
  <si>
    <t>441</t>
  </si>
  <si>
    <t>Buehler Road</t>
  </si>
  <si>
    <t>591</t>
  </si>
  <si>
    <t>3000</t>
  </si>
  <si>
    <t>Thompson Farm Road</t>
  </si>
  <si>
    <t>5000</t>
  </si>
  <si>
    <t>381A</t>
  </si>
  <si>
    <t>Ellingson Road</t>
  </si>
  <si>
    <t>Fawn Circle</t>
  </si>
  <si>
    <t>269</t>
  </si>
  <si>
    <t xml:space="preserve"> Type of well: [Domestic,Irrigation],  Other Options: [ALL],  Town: [BILLERICA] </t>
  </si>
  <si>
    <t>Etta Road</t>
  </si>
  <si>
    <t>River Street Ext.</t>
  </si>
  <si>
    <t>Fountain Street</t>
  </si>
  <si>
    <t>Hamilton Avenue</t>
  </si>
  <si>
    <t>Rio Vista Street</t>
  </si>
  <si>
    <t>Queensland Road</t>
  </si>
  <si>
    <t>BILLERICA</t>
  </si>
  <si>
    <t>Knowles Drive</t>
  </si>
  <si>
    <t>Sullivan Road</t>
  </si>
  <si>
    <t>Kenwood Street</t>
  </si>
  <si>
    <t>South Munroe Road</t>
  </si>
  <si>
    <t>Weathervane Road</t>
  </si>
  <si>
    <t>Alyssum Drive</t>
  </si>
  <si>
    <t>B Street</t>
  </si>
  <si>
    <t>Champa Road</t>
  </si>
  <si>
    <t>Aynsley Circle</t>
  </si>
  <si>
    <t>Gray Street</t>
  </si>
  <si>
    <t>Shawsheen Road</t>
  </si>
  <si>
    <t>Wyman Road</t>
  </si>
  <si>
    <t>Nashua Road</t>
  </si>
  <si>
    <t>Shalloo Road</t>
  </si>
  <si>
    <t>323</t>
  </si>
  <si>
    <t>Doherty Avenue</t>
  </si>
  <si>
    <t>River Street Extension</t>
  </si>
  <si>
    <t>Crystal Street</t>
  </si>
  <si>
    <t>Jobe Lane</t>
  </si>
  <si>
    <t>Gilman Road</t>
  </si>
  <si>
    <t>Old Rangeway Road</t>
  </si>
  <si>
    <t>Winning Road</t>
  </si>
  <si>
    <t>Treble Cove Road</t>
  </si>
  <si>
    <t>Brookdale Circle</t>
  </si>
  <si>
    <t>Ravine Road</t>
  </si>
  <si>
    <t>Eskimo Way</t>
  </si>
  <si>
    <t>Governor Peabody Road</t>
  </si>
  <si>
    <t>Basswood Avenue</t>
  </si>
  <si>
    <t>Bennett Circle</t>
  </si>
  <si>
    <t>Ashdale Road</t>
  </si>
  <si>
    <t>Shelburne Avenue</t>
  </si>
  <si>
    <t>Charlesanna Lane</t>
  </si>
  <si>
    <t>Porter Street</t>
  </si>
  <si>
    <t>Progress Road</t>
  </si>
  <si>
    <t>Webb Brook Road</t>
  </si>
  <si>
    <t>corner of Jennings &amp; Gannon</t>
  </si>
  <si>
    <t>Cove Street</t>
  </si>
  <si>
    <t>Hart Way</t>
  </si>
  <si>
    <t>Shedd Road</t>
  </si>
  <si>
    <t>Stearns Lane</t>
  </si>
  <si>
    <t>Judy Street</t>
  </si>
  <si>
    <t>Hannon Road</t>
  </si>
  <si>
    <t>Juniper Street</t>
  </si>
  <si>
    <t>Colby Street</t>
  </si>
  <si>
    <t>Garrison Street</t>
  </si>
  <si>
    <t>Sequoia Street</t>
  </si>
  <si>
    <t>Bicknell Road</t>
  </si>
  <si>
    <t>Montbatten Road</t>
  </si>
  <si>
    <t>Jennings Road</t>
  </si>
  <si>
    <t>Eldora Road</t>
  </si>
  <si>
    <t>Dresden Lane</t>
  </si>
  <si>
    <t>Kingsbury Lane</t>
  </si>
  <si>
    <t>Floyd Street</t>
  </si>
  <si>
    <t>489</t>
  </si>
  <si>
    <t>Boston Road (Route 3A)</t>
  </si>
  <si>
    <t>Albion Road</t>
  </si>
  <si>
    <t>562</t>
  </si>
  <si>
    <t>Tower Farm Road</t>
  </si>
  <si>
    <t>210-218</t>
  </si>
  <si>
    <t>Rangeway Road</t>
  </si>
  <si>
    <t>Blades Circle</t>
  </si>
  <si>
    <t>Riverhurst Road</t>
  </si>
  <si>
    <t>Governor Endicott Road</t>
  </si>
  <si>
    <t>McGinness Way</t>
  </si>
  <si>
    <t>Andover Road</t>
  </si>
  <si>
    <t>Wildbrook Road</t>
  </si>
  <si>
    <t>499</t>
  </si>
  <si>
    <t>Hancock Street</t>
  </si>
  <si>
    <t>Avg bedrock depth</t>
  </si>
  <si>
    <t>Median BR depth2</t>
  </si>
  <si>
    <t>Chelsmford</t>
  </si>
  <si>
    <t>Bedfod</t>
  </si>
  <si>
    <t>All-Surround</t>
  </si>
  <si>
    <t>MARTY</t>
  </si>
  <si>
    <t>Central Tendency for Adjoining</t>
  </si>
  <si>
    <t>All irrigation and domestic wells having depths greater than 40 ft and depth of bedrock greater than 1 ft.</t>
  </si>
  <si>
    <t>Bedrock depths by Town estimated from http://public.dep.state.ma.us/searchwell using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</si>
</sst>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0" borderId="0" xfId="0" quotePrefix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Alignment="1">
      <alignment horizontal="right"/>
    </xf>
    <xf numFmtId="2" fontId="0" fillId="0" borderId="0" xfId="0" applyNumberFormat="1"/>
    <xf numFmtId="164" fontId="0" fillId="0" borderId="0" xfId="0" applyNumberFormat="1"/>
    <xf numFmtId="14" fontId="0" fillId="0" borderId="0" xfId="0" applyNumberFormat="1"/>
    <xf numFmtId="0" fontId="0" fillId="2" borderId="0" xfId="0" applyFill="1"/>
    <xf numFmtId="164" fontId="0" fillId="0" borderId="0" xfId="0" applyNumberFormat="1" applyAlignment="1">
      <alignment horizontal="center"/>
    </xf>
    <xf numFmtId="0" fontId="4" fillId="0" borderId="0" xfId="0" applyFon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9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17" sqref="A17"/>
    </sheetView>
  </sheetViews>
  <sheetFormatPr defaultRowHeight="14.4" x14ac:dyDescent="0.3"/>
  <cols>
    <col min="1" max="1" width="28.88671875" customWidth="1"/>
    <col min="2" max="2" width="3.88671875" customWidth="1"/>
    <col min="3" max="3" width="10.6640625" style="3" hidden="1" customWidth="1"/>
    <col min="4" max="4" width="9.6640625" style="3" hidden="1" customWidth="1"/>
    <col min="5" max="5" width="11.6640625" style="3" hidden="1" customWidth="1"/>
    <col min="6" max="6" width="13.109375" style="3" hidden="1" customWidth="1"/>
    <col min="7" max="7" width="4.44140625" hidden="1" customWidth="1"/>
    <col min="8" max="8" width="15.88671875" style="5" hidden="1" customWidth="1"/>
    <col min="9" max="9" width="15.6640625" hidden="1" customWidth="1"/>
    <col min="10" max="10" width="11.109375" hidden="1" customWidth="1"/>
    <col min="12" max="12" width="11.6640625" customWidth="1"/>
    <col min="13" max="13" width="11.44140625" customWidth="1"/>
  </cols>
  <sheetData>
    <row r="1" spans="1:13" ht="15" x14ac:dyDescent="0.25">
      <c r="A1" t="s">
        <v>1702</v>
      </c>
    </row>
    <row r="2" spans="1:13" x14ac:dyDescent="0.3">
      <c r="A2" t="s">
        <v>1701</v>
      </c>
      <c r="C2" s="5" t="s">
        <v>1699</v>
      </c>
      <c r="D2" s="5"/>
      <c r="E2" s="5" t="s">
        <v>1699</v>
      </c>
      <c r="I2" s="5" t="s">
        <v>1699</v>
      </c>
    </row>
    <row r="4" spans="1:13" ht="32.25" customHeight="1" x14ac:dyDescent="0.3">
      <c r="C4" s="4" t="s">
        <v>17</v>
      </c>
      <c r="D4" s="4" t="s">
        <v>13</v>
      </c>
      <c r="E4" s="4" t="s">
        <v>1694</v>
      </c>
      <c r="F4" s="4" t="s">
        <v>14</v>
      </c>
      <c r="H4" s="6" t="s">
        <v>21</v>
      </c>
      <c r="K4" s="4" t="s">
        <v>17</v>
      </c>
      <c r="L4" s="4" t="s">
        <v>1694</v>
      </c>
      <c r="M4" s="4" t="s">
        <v>1695</v>
      </c>
    </row>
    <row r="5" spans="1:13" ht="17.25" customHeight="1" x14ac:dyDescent="0.25">
      <c r="A5" s="1" t="s">
        <v>0</v>
      </c>
      <c r="B5" s="1"/>
      <c r="C5" s="9">
        <v>1250</v>
      </c>
      <c r="D5" s="3">
        <v>338</v>
      </c>
      <c r="E5" s="3">
        <v>18</v>
      </c>
      <c r="F5" s="3">
        <v>31</v>
      </c>
      <c r="H5" s="5">
        <f>E5-F5</f>
        <v>-13</v>
      </c>
      <c r="K5" s="3">
        <v>1164</v>
      </c>
      <c r="L5" s="17">
        <v>18.831185567010309</v>
      </c>
      <c r="M5" s="3">
        <v>12</v>
      </c>
    </row>
    <row r="6" spans="1:13" ht="17.25" customHeight="1" x14ac:dyDescent="0.25">
      <c r="A6" s="8" t="s">
        <v>22</v>
      </c>
      <c r="B6" s="1"/>
      <c r="C6" s="9">
        <v>19</v>
      </c>
      <c r="E6" s="3">
        <v>9.5</v>
      </c>
      <c r="K6" s="3">
        <v>18</v>
      </c>
      <c r="L6" s="17">
        <v>10</v>
      </c>
      <c r="M6" s="3">
        <v>10</v>
      </c>
    </row>
    <row r="7" spans="1:13" ht="13.5" customHeight="1" x14ac:dyDescent="0.25">
      <c r="A7" s="8" t="s">
        <v>19</v>
      </c>
      <c r="B7" s="1"/>
      <c r="C7" s="9">
        <v>1</v>
      </c>
      <c r="E7" s="3">
        <v>10</v>
      </c>
      <c r="K7" s="3">
        <v>1</v>
      </c>
      <c r="L7" s="3">
        <v>10</v>
      </c>
      <c r="M7" s="3">
        <v>10</v>
      </c>
    </row>
    <row r="8" spans="1:13" x14ac:dyDescent="0.3">
      <c r="K8" s="3"/>
      <c r="L8" s="3"/>
      <c r="M8" s="3"/>
    </row>
    <row r="9" spans="1:13" ht="15" x14ac:dyDescent="0.25">
      <c r="A9" s="1" t="s">
        <v>15</v>
      </c>
      <c r="B9" s="1"/>
      <c r="C9" s="5"/>
      <c r="K9" s="3"/>
      <c r="L9" s="3"/>
      <c r="M9" s="3"/>
    </row>
    <row r="10" spans="1:13" ht="15" x14ac:dyDescent="0.25">
      <c r="A10" t="s">
        <v>1</v>
      </c>
      <c r="C10" s="3">
        <v>106</v>
      </c>
      <c r="D10" s="3">
        <v>407</v>
      </c>
      <c r="E10" s="3">
        <v>32</v>
      </c>
      <c r="F10" s="3">
        <v>25</v>
      </c>
      <c r="H10" s="5">
        <f t="shared" ref="H10:H15" si="0">E10-F10</f>
        <v>7</v>
      </c>
      <c r="I10" s="3">
        <f>E10*C10</f>
        <v>3392</v>
      </c>
      <c r="K10" s="3">
        <v>269</v>
      </c>
      <c r="L10" s="17">
        <v>43.460966542750931</v>
      </c>
      <c r="M10" s="3">
        <v>30</v>
      </c>
    </row>
    <row r="11" spans="1:13" ht="15" x14ac:dyDescent="0.25">
      <c r="A11" t="s">
        <v>2</v>
      </c>
      <c r="C11" s="3">
        <v>173</v>
      </c>
      <c r="D11" s="3">
        <v>331</v>
      </c>
      <c r="E11" s="3">
        <v>24</v>
      </c>
      <c r="F11" s="3">
        <v>21</v>
      </c>
      <c r="H11" s="5">
        <f t="shared" si="0"/>
        <v>3</v>
      </c>
      <c r="I11" s="3">
        <f t="shared" ref="I11:I15" si="1">E11*C11</f>
        <v>4152</v>
      </c>
      <c r="K11" s="3">
        <v>323</v>
      </c>
      <c r="L11" s="17">
        <v>22.794117647058822</v>
      </c>
      <c r="M11" s="3">
        <v>14</v>
      </c>
    </row>
    <row r="12" spans="1:13" ht="15" x14ac:dyDescent="0.25">
      <c r="A12" t="s">
        <v>3</v>
      </c>
      <c r="C12" s="3">
        <v>798</v>
      </c>
      <c r="D12" s="3">
        <v>324</v>
      </c>
      <c r="E12" s="3">
        <v>39</v>
      </c>
      <c r="F12" s="3">
        <v>31</v>
      </c>
      <c r="H12" s="5">
        <f t="shared" si="0"/>
        <v>8</v>
      </c>
      <c r="I12" s="3">
        <f t="shared" si="1"/>
        <v>31122</v>
      </c>
      <c r="K12" s="3">
        <v>1162</v>
      </c>
      <c r="L12" s="17">
        <v>33.521944922547334</v>
      </c>
      <c r="M12" s="3">
        <v>22</v>
      </c>
    </row>
    <row r="13" spans="1:13" ht="15" x14ac:dyDescent="0.25">
      <c r="A13" t="s">
        <v>4</v>
      </c>
      <c r="C13" s="3">
        <v>37</v>
      </c>
      <c r="D13" s="3">
        <v>378</v>
      </c>
      <c r="E13" s="3">
        <v>36</v>
      </c>
      <c r="F13" s="3">
        <v>22</v>
      </c>
      <c r="H13" s="5">
        <f t="shared" si="0"/>
        <v>14</v>
      </c>
      <c r="I13" s="3">
        <f t="shared" si="1"/>
        <v>1332</v>
      </c>
      <c r="K13" s="3">
        <v>168</v>
      </c>
      <c r="L13" s="17">
        <v>30.011904761904763</v>
      </c>
      <c r="M13" s="3">
        <v>20</v>
      </c>
    </row>
    <row r="14" spans="1:13" ht="15" x14ac:dyDescent="0.25">
      <c r="A14" t="s">
        <v>5</v>
      </c>
      <c r="C14" s="3">
        <v>51</v>
      </c>
      <c r="D14" s="3">
        <v>322</v>
      </c>
      <c r="E14" s="3">
        <v>28</v>
      </c>
      <c r="F14" s="3">
        <v>21</v>
      </c>
      <c r="H14" s="5">
        <f t="shared" si="0"/>
        <v>7</v>
      </c>
      <c r="I14" s="3">
        <f t="shared" si="1"/>
        <v>1428</v>
      </c>
      <c r="K14" s="3">
        <v>89</v>
      </c>
      <c r="L14" s="17">
        <v>26.95505617977528</v>
      </c>
      <c r="M14" s="3">
        <v>18</v>
      </c>
    </row>
    <row r="15" spans="1:13" ht="15" x14ac:dyDescent="0.25">
      <c r="A15" t="s">
        <v>6</v>
      </c>
      <c r="C15" s="3">
        <v>12</v>
      </c>
      <c r="D15" s="10">
        <v>435</v>
      </c>
      <c r="E15" s="10">
        <v>40</v>
      </c>
      <c r="F15" s="10">
        <v>23</v>
      </c>
      <c r="H15" s="5">
        <f t="shared" si="0"/>
        <v>17</v>
      </c>
      <c r="I15" s="3">
        <f t="shared" si="1"/>
        <v>480</v>
      </c>
      <c r="K15" s="3">
        <v>52</v>
      </c>
      <c r="L15" s="17">
        <v>34.25</v>
      </c>
      <c r="M15" s="3">
        <v>20</v>
      </c>
    </row>
    <row r="16" spans="1:13" ht="15" x14ac:dyDescent="0.25">
      <c r="C16" s="3">
        <f>SUM(C10:C15)</f>
        <v>1177</v>
      </c>
      <c r="D16" s="10">
        <f>AVERAGE(D10:D15)</f>
        <v>366.16666666666669</v>
      </c>
      <c r="E16" s="10">
        <f>AVERAGE(E10:E15)</f>
        <v>33.166666666666664</v>
      </c>
      <c r="F16" s="10">
        <f>AVERAGE(F10:F15)</f>
        <v>23.833333333333332</v>
      </c>
      <c r="H16" s="7">
        <f>AVERAGE(H10:H15)</f>
        <v>9.3333333333333339</v>
      </c>
      <c r="I16" s="10">
        <f>SUM(I10:I15)/C16</f>
        <v>35.604078164825829</v>
      </c>
      <c r="J16" t="s">
        <v>816</v>
      </c>
      <c r="K16" s="3"/>
      <c r="L16" s="3"/>
    </row>
    <row r="17" spans="1:13" x14ac:dyDescent="0.3">
      <c r="A17" s="8" t="s">
        <v>1700</v>
      </c>
      <c r="D17" s="10"/>
      <c r="E17" s="10"/>
      <c r="F17" s="10"/>
      <c r="H17" s="7"/>
      <c r="I17" s="10"/>
      <c r="K17" s="3">
        <f>SUM(K10:K15)</f>
        <v>2063</v>
      </c>
      <c r="L17" s="17">
        <f>(L15*K15+L14*K14+L13*K13+L12*K12+L11*K11+L10*K10)/K17</f>
        <v>32.587493940862821</v>
      </c>
      <c r="M17" s="3">
        <v>20</v>
      </c>
    </row>
    <row r="18" spans="1:13" x14ac:dyDescent="0.3">
      <c r="A18" s="12"/>
      <c r="D18" s="10"/>
      <c r="E18" s="10"/>
      <c r="F18" s="10"/>
      <c r="H18" s="7"/>
      <c r="I18" s="10"/>
      <c r="K18" s="3"/>
      <c r="L18" s="3"/>
    </row>
    <row r="19" spans="1:13" x14ac:dyDescent="0.3">
      <c r="A19" s="12"/>
      <c r="D19" s="10"/>
      <c r="E19" s="10"/>
      <c r="F19" s="10"/>
      <c r="H19" s="7"/>
      <c r="I19" s="10"/>
      <c r="K19" s="3"/>
      <c r="L19" s="3"/>
    </row>
    <row r="20" spans="1:13" ht="15" hidden="1" x14ac:dyDescent="0.25">
      <c r="D20" s="10"/>
      <c r="E20" s="10"/>
      <c r="F20" s="10"/>
      <c r="K20" s="3"/>
      <c r="L20" s="3"/>
    </row>
    <row r="21" spans="1:13" ht="15" hidden="1" x14ac:dyDescent="0.25">
      <c r="A21" s="1" t="s">
        <v>16</v>
      </c>
      <c r="B21" s="1"/>
      <c r="C21" s="5"/>
      <c r="D21" s="10"/>
      <c r="E21" s="10"/>
      <c r="F21" s="10"/>
      <c r="K21" s="3"/>
      <c r="L21" s="3"/>
    </row>
    <row r="22" spans="1:13" ht="15" hidden="1" x14ac:dyDescent="0.25">
      <c r="A22" t="s">
        <v>7</v>
      </c>
      <c r="C22" s="3">
        <v>34</v>
      </c>
      <c r="D22" s="10">
        <v>443</v>
      </c>
      <c r="E22" s="10">
        <v>61</v>
      </c>
      <c r="F22" s="10">
        <v>26</v>
      </c>
      <c r="H22" s="5">
        <f t="shared" ref="H22:H27" si="2">E22-F22</f>
        <v>35</v>
      </c>
      <c r="I22" s="3">
        <f t="shared" ref="I22:I27" si="3">E22*C22</f>
        <v>2074</v>
      </c>
      <c r="K22" s="3"/>
      <c r="L22" s="3"/>
    </row>
    <row r="23" spans="1:13" ht="15" hidden="1" x14ac:dyDescent="0.25">
      <c r="A23" t="s">
        <v>8</v>
      </c>
      <c r="C23" s="3">
        <v>35</v>
      </c>
      <c r="D23" s="10">
        <v>205</v>
      </c>
      <c r="E23" s="10">
        <v>25</v>
      </c>
      <c r="F23" s="10">
        <v>26</v>
      </c>
      <c r="H23" s="5">
        <f t="shared" si="2"/>
        <v>-1</v>
      </c>
      <c r="I23" s="3">
        <f t="shared" si="3"/>
        <v>875</v>
      </c>
      <c r="K23" s="3"/>
      <c r="L23" s="3"/>
      <c r="M23" s="3"/>
    </row>
    <row r="24" spans="1:13" ht="15" hidden="1" x14ac:dyDescent="0.25">
      <c r="A24" t="s">
        <v>9</v>
      </c>
      <c r="C24" s="3">
        <v>38</v>
      </c>
      <c r="D24" s="3">
        <v>149</v>
      </c>
      <c r="E24" s="3">
        <v>34</v>
      </c>
      <c r="F24" s="3">
        <v>20</v>
      </c>
      <c r="H24" s="5">
        <f t="shared" si="2"/>
        <v>14</v>
      </c>
      <c r="I24" s="3">
        <f t="shared" si="3"/>
        <v>1292</v>
      </c>
      <c r="K24" s="3"/>
      <c r="L24" s="3"/>
      <c r="M24" s="3"/>
    </row>
    <row r="25" spans="1:13" ht="15" hidden="1" x14ac:dyDescent="0.25">
      <c r="A25" t="s">
        <v>10</v>
      </c>
      <c r="C25" s="3">
        <v>425</v>
      </c>
      <c r="D25" s="3">
        <v>109</v>
      </c>
      <c r="E25" s="3">
        <v>23</v>
      </c>
      <c r="F25" s="3">
        <v>17</v>
      </c>
      <c r="H25" s="5">
        <f t="shared" si="2"/>
        <v>6</v>
      </c>
      <c r="I25" s="3">
        <f t="shared" si="3"/>
        <v>9775</v>
      </c>
      <c r="K25" s="3"/>
      <c r="L25" s="3"/>
      <c r="M25" s="3"/>
    </row>
    <row r="26" spans="1:13" ht="15" hidden="1" x14ac:dyDescent="0.25">
      <c r="A26" t="s">
        <v>11</v>
      </c>
      <c r="C26" s="3">
        <v>55</v>
      </c>
      <c r="D26" s="3">
        <v>305</v>
      </c>
      <c r="E26" s="3">
        <v>21</v>
      </c>
      <c r="F26" s="3">
        <v>15</v>
      </c>
      <c r="H26" s="5">
        <f t="shared" si="2"/>
        <v>6</v>
      </c>
      <c r="I26" s="3">
        <f t="shared" si="3"/>
        <v>1155</v>
      </c>
      <c r="K26" s="3"/>
      <c r="L26" s="3"/>
      <c r="M26" s="3"/>
    </row>
    <row r="27" spans="1:13" ht="15" hidden="1" x14ac:dyDescent="0.25">
      <c r="A27" t="s">
        <v>12</v>
      </c>
      <c r="C27" s="3">
        <v>112</v>
      </c>
      <c r="D27" s="3">
        <v>414</v>
      </c>
      <c r="E27" s="3">
        <v>30</v>
      </c>
      <c r="F27" s="3">
        <v>23</v>
      </c>
      <c r="H27" s="5">
        <f t="shared" si="2"/>
        <v>7</v>
      </c>
      <c r="I27" s="3">
        <f t="shared" si="3"/>
        <v>3360</v>
      </c>
      <c r="K27" s="3"/>
      <c r="L27" s="3"/>
      <c r="M27" s="3"/>
    </row>
    <row r="28" spans="1:13" ht="15" hidden="1" x14ac:dyDescent="0.25">
      <c r="A28" s="12" t="s">
        <v>20</v>
      </c>
      <c r="C28" s="3">
        <f>SUM(C22:C27)</f>
        <v>699</v>
      </c>
      <c r="D28" s="10">
        <f>AVERAGE(D22:D27)</f>
        <v>270.83333333333331</v>
      </c>
      <c r="E28" s="10">
        <f t="shared" ref="E28:F28" si="4">AVERAGE(E22:E27)</f>
        <v>32.333333333333336</v>
      </c>
      <c r="F28" s="10">
        <f t="shared" si="4"/>
        <v>21.166666666666668</v>
      </c>
      <c r="H28" s="7">
        <f t="shared" ref="H28" si="5">F28-E28</f>
        <v>-11.166666666666668</v>
      </c>
      <c r="I28" s="17">
        <f>SUM(I22:I27)/C28</f>
        <v>26.510729613733904</v>
      </c>
      <c r="J28" t="s">
        <v>816</v>
      </c>
      <c r="K28" s="3"/>
      <c r="L28" s="3"/>
      <c r="M28" s="3"/>
    </row>
    <row r="29" spans="1:13" ht="15" hidden="1" x14ac:dyDescent="0.25">
      <c r="A29" s="12"/>
      <c r="D29" s="10"/>
      <c r="E29" s="10"/>
      <c r="F29" s="10"/>
      <c r="H29" s="7"/>
    </row>
    <row r="30" spans="1:13" ht="15" hidden="1" x14ac:dyDescent="0.25">
      <c r="A30" s="12" t="s">
        <v>18</v>
      </c>
      <c r="D30" s="10"/>
      <c r="E30" s="10">
        <f>AVERAGE(E22:E27,E10:E15)</f>
        <v>32.75</v>
      </c>
      <c r="F30" s="10">
        <f>AVERAGE(F22:F27,F10:F15)</f>
        <v>22.5</v>
      </c>
      <c r="H30" s="10">
        <f>AVERAGE(H22:H27,H10:H15)</f>
        <v>10.25</v>
      </c>
    </row>
    <row r="31" spans="1:13" hidden="1" x14ac:dyDescent="0.3"/>
    <row r="32" spans="1:13" hidden="1" x14ac:dyDescent="0.3"/>
    <row r="33" spans="1:3" hidden="1" x14ac:dyDescent="0.3"/>
    <row r="37" spans="1:3" ht="15" x14ac:dyDescent="0.25">
      <c r="A37" s="2"/>
      <c r="B37" s="2"/>
      <c r="C37" s="11"/>
    </row>
    <row r="38" spans="1:3" ht="15" x14ac:dyDescent="0.25">
      <c r="A38" s="2"/>
      <c r="B38" s="2"/>
      <c r="C38" s="11"/>
    </row>
    <row r="39" spans="1:3" ht="15" x14ac:dyDescent="0.25">
      <c r="A39" s="2"/>
      <c r="B39" s="2"/>
      <c r="C39" s="11"/>
    </row>
  </sheetData>
  <pageMargins left="0.7" right="0.7" top="0.75" bottom="0.75" header="0.3" footer="0.3"/>
  <pageSetup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25"/>
  <sheetViews>
    <sheetView topLeftCell="A8" workbookViewId="0">
      <pane ySplit="1" topLeftCell="A97" activePane="bottomLeft" state="frozen"/>
      <selection activeCell="A8" sqref="A8"/>
      <selection pane="bottomLeft" activeCell="M125" sqref="M125"/>
    </sheetView>
  </sheetViews>
  <sheetFormatPr defaultRowHeight="14.4" x14ac:dyDescent="0.3"/>
  <sheetData>
    <row r="3" spans="1:13" x14ac:dyDescent="0.3">
      <c r="A3" t="s">
        <v>106</v>
      </c>
    </row>
    <row r="4" spans="1:13" x14ac:dyDescent="0.3">
      <c r="A4" t="s">
        <v>1618</v>
      </c>
    </row>
    <row r="6" spans="1:13" x14ac:dyDescent="0.3">
      <c r="A6" t="s">
        <v>818</v>
      </c>
    </row>
    <row r="8" spans="1:13" x14ac:dyDescent="0.3">
      <c r="A8" t="s">
        <v>109</v>
      </c>
      <c r="B8" t="s">
        <v>23</v>
      </c>
      <c r="C8" t="s">
        <v>110</v>
      </c>
      <c r="D8" t="s">
        <v>111</v>
      </c>
      <c r="E8" t="s">
        <v>112</v>
      </c>
      <c r="F8" t="s">
        <v>113</v>
      </c>
      <c r="G8" t="s">
        <v>114</v>
      </c>
      <c r="H8" t="s">
        <v>115</v>
      </c>
      <c r="I8" t="s">
        <v>116</v>
      </c>
      <c r="J8" t="s">
        <v>117</v>
      </c>
      <c r="K8" t="s">
        <v>118</v>
      </c>
      <c r="L8" t="s">
        <v>119</v>
      </c>
      <c r="M8" t="s">
        <v>1123</v>
      </c>
    </row>
    <row r="9" spans="1:13" x14ac:dyDescent="0.3">
      <c r="A9">
        <v>1474</v>
      </c>
      <c r="B9" t="s">
        <v>5</v>
      </c>
      <c r="C9" t="s">
        <v>174</v>
      </c>
      <c r="D9" t="s">
        <v>610</v>
      </c>
      <c r="E9">
        <v>42.531433999999997</v>
      </c>
      <c r="F9">
        <v>-71.284377000000006</v>
      </c>
      <c r="G9">
        <v>36690</v>
      </c>
      <c r="H9" t="s">
        <v>58</v>
      </c>
      <c r="I9" t="s">
        <v>26</v>
      </c>
      <c r="J9">
        <v>420</v>
      </c>
      <c r="K9">
        <v>40</v>
      </c>
      <c r="L9">
        <v>25</v>
      </c>
      <c r="M9">
        <f>IF(K9&lt;1,"",IF(J9&gt;40,K9,""))</f>
        <v>40</v>
      </c>
    </row>
    <row r="10" spans="1:13" x14ac:dyDescent="0.3">
      <c r="A10">
        <v>1475</v>
      </c>
      <c r="B10" t="s">
        <v>5</v>
      </c>
      <c r="C10" t="s">
        <v>178</v>
      </c>
      <c r="D10" t="s">
        <v>1619</v>
      </c>
      <c r="E10">
        <v>42.565077000000002</v>
      </c>
      <c r="F10">
        <v>-71.278341999999995</v>
      </c>
      <c r="G10">
        <v>36676</v>
      </c>
      <c r="H10" t="s">
        <v>58</v>
      </c>
      <c r="I10" t="s">
        <v>26</v>
      </c>
      <c r="J10">
        <v>720</v>
      </c>
      <c r="K10">
        <v>20</v>
      </c>
      <c r="L10">
        <v>20</v>
      </c>
      <c r="M10">
        <f t="shared" ref="M10:M73" si="0">IF(K10&lt;1,"",IF(J10&gt;40,K10,""))</f>
        <v>20</v>
      </c>
    </row>
    <row r="11" spans="1:13" x14ac:dyDescent="0.3">
      <c r="A11">
        <v>1476</v>
      </c>
      <c r="B11" t="s">
        <v>5</v>
      </c>
      <c r="C11" t="s">
        <v>198</v>
      </c>
      <c r="D11" t="s">
        <v>1590</v>
      </c>
      <c r="E11">
        <v>42.525367000000003</v>
      </c>
      <c r="F11">
        <v>-71.296379000000002</v>
      </c>
      <c r="G11">
        <v>36655</v>
      </c>
      <c r="H11" t="s">
        <v>25</v>
      </c>
      <c r="I11" t="s">
        <v>26</v>
      </c>
      <c r="J11">
        <v>500</v>
      </c>
      <c r="K11">
        <v>45</v>
      </c>
      <c r="L11">
        <v>5</v>
      </c>
      <c r="M11">
        <f t="shared" si="0"/>
        <v>45</v>
      </c>
    </row>
    <row r="12" spans="1:13" x14ac:dyDescent="0.3">
      <c r="A12">
        <v>1478</v>
      </c>
      <c r="B12" t="s">
        <v>5</v>
      </c>
      <c r="C12" t="s">
        <v>1552</v>
      </c>
      <c r="D12" t="s">
        <v>1620</v>
      </c>
      <c r="E12">
        <v>42.558675000000001</v>
      </c>
      <c r="F12">
        <v>-71.295102999999997</v>
      </c>
      <c r="G12">
        <v>36536</v>
      </c>
      <c r="H12" t="s">
        <v>25</v>
      </c>
      <c r="I12" t="s">
        <v>26</v>
      </c>
      <c r="J12">
        <v>400</v>
      </c>
      <c r="K12">
        <v>1</v>
      </c>
      <c r="L12">
        <v>25</v>
      </c>
      <c r="M12">
        <f t="shared" si="0"/>
        <v>1</v>
      </c>
    </row>
    <row r="13" spans="1:13" x14ac:dyDescent="0.3">
      <c r="A13">
        <v>1480</v>
      </c>
      <c r="B13" t="s">
        <v>5</v>
      </c>
      <c r="C13" t="s">
        <v>340</v>
      </c>
      <c r="D13" t="s">
        <v>1621</v>
      </c>
      <c r="E13">
        <v>42.566763000000002</v>
      </c>
      <c r="F13">
        <v>-71.267424000000005</v>
      </c>
      <c r="G13">
        <v>36521</v>
      </c>
      <c r="H13" t="s">
        <v>25</v>
      </c>
      <c r="I13" t="s">
        <v>26</v>
      </c>
      <c r="J13">
        <v>200</v>
      </c>
      <c r="K13">
        <v>8</v>
      </c>
      <c r="L13">
        <v>18</v>
      </c>
      <c r="M13">
        <f t="shared" si="0"/>
        <v>8</v>
      </c>
    </row>
    <row r="14" spans="1:13" x14ac:dyDescent="0.3">
      <c r="A14">
        <v>1483</v>
      </c>
      <c r="B14" t="s">
        <v>5</v>
      </c>
      <c r="C14" t="s">
        <v>166</v>
      </c>
      <c r="D14" t="s">
        <v>1622</v>
      </c>
      <c r="E14">
        <v>42.523749000000002</v>
      </c>
      <c r="F14">
        <v>-71.229697999999999</v>
      </c>
      <c r="G14">
        <v>36487</v>
      </c>
      <c r="H14" t="s">
        <v>25</v>
      </c>
      <c r="I14" t="s">
        <v>26</v>
      </c>
      <c r="J14">
        <v>340</v>
      </c>
      <c r="K14">
        <v>15</v>
      </c>
      <c r="L14">
        <v>37</v>
      </c>
      <c r="M14">
        <f t="shared" si="0"/>
        <v>15</v>
      </c>
    </row>
    <row r="15" spans="1:13" x14ac:dyDescent="0.3">
      <c r="A15">
        <v>1486</v>
      </c>
      <c r="B15" t="s">
        <v>5</v>
      </c>
      <c r="C15" t="s">
        <v>196</v>
      </c>
      <c r="D15" t="s">
        <v>1590</v>
      </c>
      <c r="E15">
        <v>42.52581</v>
      </c>
      <c r="F15">
        <v>-71.296198000000004</v>
      </c>
      <c r="G15">
        <v>36435</v>
      </c>
      <c r="H15" t="s">
        <v>58</v>
      </c>
      <c r="I15" t="s">
        <v>26</v>
      </c>
      <c r="J15">
        <v>200</v>
      </c>
      <c r="K15">
        <v>18</v>
      </c>
      <c r="L15">
        <v>10</v>
      </c>
      <c r="M15">
        <f t="shared" si="0"/>
        <v>18</v>
      </c>
    </row>
    <row r="16" spans="1:13" x14ac:dyDescent="0.3">
      <c r="A16">
        <v>1487</v>
      </c>
      <c r="B16" t="s">
        <v>5</v>
      </c>
      <c r="C16" t="s">
        <v>178</v>
      </c>
      <c r="D16" t="s">
        <v>1623</v>
      </c>
      <c r="E16">
        <v>42.549422</v>
      </c>
      <c r="F16">
        <v>-71.306253999999996</v>
      </c>
      <c r="G16">
        <v>36424</v>
      </c>
      <c r="H16" t="s">
        <v>25</v>
      </c>
      <c r="I16" t="s">
        <v>26</v>
      </c>
      <c r="J16">
        <v>260</v>
      </c>
      <c r="K16">
        <v>62</v>
      </c>
      <c r="L16">
        <v>21</v>
      </c>
      <c r="M16">
        <f t="shared" si="0"/>
        <v>62</v>
      </c>
    </row>
    <row r="17" spans="1:13" x14ac:dyDescent="0.3">
      <c r="A17">
        <v>1488</v>
      </c>
      <c r="B17" t="s">
        <v>5</v>
      </c>
      <c r="C17" t="s">
        <v>472</v>
      </c>
      <c r="D17" t="s">
        <v>1624</v>
      </c>
      <c r="E17">
        <v>42.534576000000001</v>
      </c>
      <c r="F17">
        <v>-71.308462000000006</v>
      </c>
      <c r="G17">
        <v>36342</v>
      </c>
      <c r="H17" t="s">
        <v>25</v>
      </c>
      <c r="I17" t="s">
        <v>26</v>
      </c>
      <c r="J17">
        <v>280</v>
      </c>
      <c r="L17">
        <v>16</v>
      </c>
      <c r="M17" t="str">
        <f t="shared" si="0"/>
        <v/>
      </c>
    </row>
    <row r="18" spans="1:13" x14ac:dyDescent="0.3">
      <c r="A18">
        <v>27442</v>
      </c>
      <c r="B18" t="s">
        <v>1625</v>
      </c>
      <c r="C18" t="s">
        <v>340</v>
      </c>
      <c r="D18" t="s">
        <v>1626</v>
      </c>
      <c r="G18">
        <v>35619</v>
      </c>
      <c r="H18" t="s">
        <v>25</v>
      </c>
      <c r="J18">
        <v>300</v>
      </c>
      <c r="K18">
        <v>72</v>
      </c>
      <c r="L18">
        <v>20</v>
      </c>
      <c r="M18">
        <f t="shared" si="0"/>
        <v>72</v>
      </c>
    </row>
    <row r="19" spans="1:13" x14ac:dyDescent="0.3">
      <c r="A19">
        <v>27579</v>
      </c>
      <c r="B19" t="s">
        <v>1625</v>
      </c>
      <c r="C19" t="s">
        <v>269</v>
      </c>
      <c r="D19" t="s">
        <v>1590</v>
      </c>
      <c r="G19">
        <v>24022</v>
      </c>
      <c r="H19" t="s">
        <v>25</v>
      </c>
      <c r="J19">
        <v>130</v>
      </c>
      <c r="L19">
        <v>10</v>
      </c>
      <c r="M19" t="str">
        <f t="shared" si="0"/>
        <v/>
      </c>
    </row>
    <row r="20" spans="1:13" x14ac:dyDescent="0.3">
      <c r="A20">
        <v>27580</v>
      </c>
      <c r="B20" t="s">
        <v>1625</v>
      </c>
      <c r="D20" t="s">
        <v>1627</v>
      </c>
      <c r="G20">
        <v>24037</v>
      </c>
      <c r="H20" t="s">
        <v>25</v>
      </c>
      <c r="J20">
        <v>105</v>
      </c>
      <c r="K20">
        <v>15</v>
      </c>
      <c r="L20">
        <v>17</v>
      </c>
      <c r="M20">
        <f t="shared" si="0"/>
        <v>15</v>
      </c>
    </row>
    <row r="21" spans="1:13" x14ac:dyDescent="0.3">
      <c r="A21">
        <v>27581</v>
      </c>
      <c r="B21" t="s">
        <v>1625</v>
      </c>
      <c r="D21" t="s">
        <v>1628</v>
      </c>
      <c r="G21">
        <v>24036</v>
      </c>
      <c r="H21" t="s">
        <v>25</v>
      </c>
      <c r="J21">
        <v>138</v>
      </c>
      <c r="K21">
        <v>37</v>
      </c>
      <c r="M21">
        <f t="shared" si="0"/>
        <v>37</v>
      </c>
    </row>
    <row r="22" spans="1:13" x14ac:dyDescent="0.3">
      <c r="A22">
        <v>27583</v>
      </c>
      <c r="B22" t="s">
        <v>1625</v>
      </c>
      <c r="C22" t="s">
        <v>144</v>
      </c>
      <c r="D22" t="s">
        <v>1590</v>
      </c>
      <c r="G22">
        <v>35956</v>
      </c>
      <c r="H22" t="s">
        <v>25</v>
      </c>
      <c r="J22">
        <v>120</v>
      </c>
      <c r="K22">
        <v>12</v>
      </c>
      <c r="L22">
        <v>5</v>
      </c>
      <c r="M22">
        <f t="shared" si="0"/>
        <v>12</v>
      </c>
    </row>
    <row r="23" spans="1:13" x14ac:dyDescent="0.3">
      <c r="A23">
        <v>27584</v>
      </c>
      <c r="B23" t="s">
        <v>1625</v>
      </c>
      <c r="C23" t="s">
        <v>272</v>
      </c>
      <c r="D23" t="s">
        <v>1590</v>
      </c>
      <c r="G23">
        <v>35957</v>
      </c>
      <c r="H23" t="s">
        <v>25</v>
      </c>
      <c r="J23">
        <v>120</v>
      </c>
      <c r="K23">
        <v>21</v>
      </c>
      <c r="L23">
        <v>5</v>
      </c>
      <c r="M23">
        <f t="shared" si="0"/>
        <v>21</v>
      </c>
    </row>
    <row r="24" spans="1:13" x14ac:dyDescent="0.3">
      <c r="A24">
        <v>27587</v>
      </c>
      <c r="B24" t="s">
        <v>1625</v>
      </c>
      <c r="C24" t="s">
        <v>190</v>
      </c>
      <c r="D24" t="s">
        <v>1629</v>
      </c>
      <c r="G24">
        <v>36267</v>
      </c>
      <c r="H24" t="s">
        <v>25</v>
      </c>
      <c r="I24" t="s">
        <v>142</v>
      </c>
      <c r="J24">
        <v>500</v>
      </c>
      <c r="K24">
        <v>5</v>
      </c>
      <c r="M24">
        <f t="shared" si="0"/>
        <v>5</v>
      </c>
    </row>
    <row r="25" spans="1:13" x14ac:dyDescent="0.3">
      <c r="A25">
        <v>27588</v>
      </c>
      <c r="B25" t="s">
        <v>1625</v>
      </c>
      <c r="C25" t="s">
        <v>364</v>
      </c>
      <c r="D25" t="s">
        <v>1630</v>
      </c>
      <c r="G25">
        <v>35690</v>
      </c>
      <c r="H25" t="s">
        <v>58</v>
      </c>
      <c r="J25">
        <v>400</v>
      </c>
      <c r="K25">
        <v>85</v>
      </c>
      <c r="L25">
        <v>35</v>
      </c>
      <c r="M25">
        <f t="shared" si="0"/>
        <v>85</v>
      </c>
    </row>
    <row r="26" spans="1:13" x14ac:dyDescent="0.3">
      <c r="A26">
        <v>27593</v>
      </c>
      <c r="B26" t="s">
        <v>1625</v>
      </c>
      <c r="C26" t="s">
        <v>822</v>
      </c>
      <c r="D26" t="s">
        <v>1631</v>
      </c>
      <c r="G26">
        <v>36164</v>
      </c>
      <c r="H26" t="s">
        <v>25</v>
      </c>
      <c r="J26">
        <v>260</v>
      </c>
      <c r="K26">
        <v>5</v>
      </c>
      <c r="L26">
        <v>61</v>
      </c>
      <c r="M26">
        <f t="shared" si="0"/>
        <v>5</v>
      </c>
    </row>
    <row r="27" spans="1:13" x14ac:dyDescent="0.3">
      <c r="A27">
        <v>27594</v>
      </c>
      <c r="B27" t="s">
        <v>1625</v>
      </c>
      <c r="C27" t="s">
        <v>132</v>
      </c>
      <c r="D27" t="s">
        <v>1590</v>
      </c>
      <c r="G27">
        <v>36217</v>
      </c>
      <c r="H27" t="s">
        <v>25</v>
      </c>
      <c r="J27">
        <v>220</v>
      </c>
      <c r="K27">
        <v>16</v>
      </c>
      <c r="L27">
        <v>10</v>
      </c>
      <c r="M27">
        <f t="shared" si="0"/>
        <v>16</v>
      </c>
    </row>
    <row r="28" spans="1:13" x14ac:dyDescent="0.3">
      <c r="A28">
        <v>27595</v>
      </c>
      <c r="B28" t="s">
        <v>1625</v>
      </c>
      <c r="D28" t="s">
        <v>1632</v>
      </c>
      <c r="G28">
        <v>36066</v>
      </c>
      <c r="H28" t="s">
        <v>25</v>
      </c>
      <c r="J28">
        <v>280</v>
      </c>
      <c r="K28">
        <v>42</v>
      </c>
      <c r="L28">
        <v>10</v>
      </c>
      <c r="M28">
        <f t="shared" si="0"/>
        <v>42</v>
      </c>
    </row>
    <row r="29" spans="1:13" x14ac:dyDescent="0.3">
      <c r="A29">
        <v>27596</v>
      </c>
      <c r="B29" t="s">
        <v>1625</v>
      </c>
      <c r="C29" t="s">
        <v>415</v>
      </c>
      <c r="D29" t="s">
        <v>1633</v>
      </c>
      <c r="G29">
        <v>35639</v>
      </c>
      <c r="H29" t="s">
        <v>58</v>
      </c>
      <c r="J29">
        <v>19</v>
      </c>
      <c r="L29">
        <v>8</v>
      </c>
      <c r="M29" t="str">
        <f t="shared" si="0"/>
        <v/>
      </c>
    </row>
    <row r="30" spans="1:13" x14ac:dyDescent="0.3">
      <c r="A30">
        <v>27597</v>
      </c>
      <c r="B30" t="s">
        <v>1625</v>
      </c>
      <c r="C30" t="s">
        <v>550</v>
      </c>
      <c r="D30" t="s">
        <v>1590</v>
      </c>
      <c r="G30">
        <v>35957</v>
      </c>
      <c r="H30" t="s">
        <v>25</v>
      </c>
      <c r="J30">
        <v>220</v>
      </c>
      <c r="K30">
        <v>18</v>
      </c>
      <c r="L30">
        <v>5</v>
      </c>
      <c r="M30">
        <f t="shared" si="0"/>
        <v>18</v>
      </c>
    </row>
    <row r="31" spans="1:13" x14ac:dyDescent="0.3">
      <c r="A31">
        <v>27598</v>
      </c>
      <c r="B31" t="s">
        <v>1625</v>
      </c>
      <c r="C31" t="s">
        <v>169</v>
      </c>
      <c r="D31" t="s">
        <v>1634</v>
      </c>
      <c r="G31">
        <v>35600</v>
      </c>
      <c r="H31" t="s">
        <v>58</v>
      </c>
      <c r="J31">
        <v>24</v>
      </c>
      <c r="L31">
        <v>15</v>
      </c>
      <c r="M31" t="str">
        <f t="shared" si="0"/>
        <v/>
      </c>
    </row>
    <row r="32" spans="1:13" x14ac:dyDescent="0.3">
      <c r="A32">
        <v>27600</v>
      </c>
      <c r="B32" t="s">
        <v>1625</v>
      </c>
      <c r="C32" t="s">
        <v>682</v>
      </c>
      <c r="D32" t="s">
        <v>1632</v>
      </c>
      <c r="G32">
        <v>35544</v>
      </c>
      <c r="H32" t="s">
        <v>25</v>
      </c>
      <c r="J32">
        <v>200</v>
      </c>
      <c r="K32">
        <v>52</v>
      </c>
      <c r="L32">
        <v>28</v>
      </c>
      <c r="M32">
        <f t="shared" si="0"/>
        <v>52</v>
      </c>
    </row>
    <row r="33" spans="1:13" x14ac:dyDescent="0.3">
      <c r="A33">
        <v>27603</v>
      </c>
      <c r="B33" t="s">
        <v>1625</v>
      </c>
      <c r="C33" t="s">
        <v>556</v>
      </c>
      <c r="D33" t="s">
        <v>1635</v>
      </c>
      <c r="G33">
        <v>35338</v>
      </c>
      <c r="H33" t="s">
        <v>25</v>
      </c>
      <c r="I33" t="s">
        <v>26</v>
      </c>
      <c r="J33">
        <v>165</v>
      </c>
      <c r="K33">
        <v>19</v>
      </c>
      <c r="L33">
        <v>30</v>
      </c>
      <c r="M33">
        <f t="shared" si="0"/>
        <v>19</v>
      </c>
    </row>
    <row r="34" spans="1:13" x14ac:dyDescent="0.3">
      <c r="A34">
        <v>27604</v>
      </c>
      <c r="B34" t="s">
        <v>1625</v>
      </c>
      <c r="C34" t="s">
        <v>290</v>
      </c>
      <c r="D34" t="s">
        <v>1636</v>
      </c>
      <c r="G34">
        <v>35334</v>
      </c>
      <c r="H34" t="s">
        <v>25</v>
      </c>
      <c r="J34">
        <v>465</v>
      </c>
      <c r="K34">
        <v>20</v>
      </c>
      <c r="L34">
        <v>20</v>
      </c>
      <c r="M34">
        <f t="shared" si="0"/>
        <v>20</v>
      </c>
    </row>
    <row r="35" spans="1:13" x14ac:dyDescent="0.3">
      <c r="A35">
        <v>27605</v>
      </c>
      <c r="B35" t="s">
        <v>1625</v>
      </c>
      <c r="C35" t="s">
        <v>510</v>
      </c>
      <c r="D35" t="s">
        <v>1637</v>
      </c>
      <c r="G35">
        <v>35313</v>
      </c>
      <c r="H35" t="s">
        <v>25</v>
      </c>
      <c r="J35">
        <v>320</v>
      </c>
      <c r="K35">
        <v>10</v>
      </c>
      <c r="L35">
        <v>7</v>
      </c>
      <c r="M35">
        <f t="shared" si="0"/>
        <v>10</v>
      </c>
    </row>
    <row r="36" spans="1:13" x14ac:dyDescent="0.3">
      <c r="A36">
        <v>27606</v>
      </c>
      <c r="B36" t="s">
        <v>1625</v>
      </c>
      <c r="C36" t="s">
        <v>1303</v>
      </c>
      <c r="D36" t="s">
        <v>1638</v>
      </c>
      <c r="G36">
        <v>35223</v>
      </c>
      <c r="H36" t="s">
        <v>25</v>
      </c>
      <c r="J36">
        <v>300</v>
      </c>
      <c r="K36">
        <v>7</v>
      </c>
      <c r="L36">
        <v>14</v>
      </c>
      <c r="M36">
        <f t="shared" si="0"/>
        <v>7</v>
      </c>
    </row>
    <row r="37" spans="1:13" x14ac:dyDescent="0.3">
      <c r="A37">
        <v>27607</v>
      </c>
      <c r="B37" t="s">
        <v>1625</v>
      </c>
      <c r="C37" t="s">
        <v>606</v>
      </c>
      <c r="D37" t="s">
        <v>1639</v>
      </c>
      <c r="G37">
        <v>35223</v>
      </c>
      <c r="H37" t="s">
        <v>25</v>
      </c>
      <c r="I37" t="s">
        <v>26</v>
      </c>
      <c r="J37">
        <v>320</v>
      </c>
      <c r="K37">
        <v>15</v>
      </c>
      <c r="L37">
        <v>10</v>
      </c>
      <c r="M37">
        <f t="shared" si="0"/>
        <v>15</v>
      </c>
    </row>
    <row r="38" spans="1:13" x14ac:dyDescent="0.3">
      <c r="A38">
        <v>27608</v>
      </c>
      <c r="B38" t="s">
        <v>1625</v>
      </c>
      <c r="C38" t="s">
        <v>1640</v>
      </c>
      <c r="D38" t="s">
        <v>1638</v>
      </c>
      <c r="G38">
        <v>35150</v>
      </c>
      <c r="H38" t="s">
        <v>25</v>
      </c>
      <c r="J38">
        <v>160</v>
      </c>
      <c r="K38">
        <v>8</v>
      </c>
      <c r="L38">
        <v>11</v>
      </c>
      <c r="M38">
        <f t="shared" si="0"/>
        <v>8</v>
      </c>
    </row>
    <row r="39" spans="1:13" x14ac:dyDescent="0.3">
      <c r="A39">
        <v>27609</v>
      </c>
      <c r="B39" t="s">
        <v>1625</v>
      </c>
      <c r="C39" t="s">
        <v>661</v>
      </c>
      <c r="D39" t="s">
        <v>1641</v>
      </c>
      <c r="G39">
        <v>35138</v>
      </c>
      <c r="H39" t="s">
        <v>25</v>
      </c>
      <c r="J39">
        <v>280</v>
      </c>
      <c r="K39">
        <v>50</v>
      </c>
      <c r="M39">
        <f t="shared" si="0"/>
        <v>50</v>
      </c>
    </row>
    <row r="40" spans="1:13" x14ac:dyDescent="0.3">
      <c r="A40">
        <v>27611</v>
      </c>
      <c r="B40" t="s">
        <v>1625</v>
      </c>
      <c r="C40" t="s">
        <v>537</v>
      </c>
      <c r="D40" t="s">
        <v>1642</v>
      </c>
      <c r="G40">
        <v>35179</v>
      </c>
      <c r="H40" t="s">
        <v>25</v>
      </c>
      <c r="J40">
        <v>400</v>
      </c>
      <c r="K40">
        <v>1</v>
      </c>
      <c r="L40">
        <v>19</v>
      </c>
      <c r="M40">
        <f t="shared" si="0"/>
        <v>1</v>
      </c>
    </row>
    <row r="41" spans="1:13" x14ac:dyDescent="0.3">
      <c r="A41">
        <v>27612</v>
      </c>
      <c r="B41" t="s">
        <v>1625</v>
      </c>
      <c r="C41" t="s">
        <v>520</v>
      </c>
      <c r="D41" t="s">
        <v>1643</v>
      </c>
      <c r="G41">
        <v>35062</v>
      </c>
      <c r="H41" t="s">
        <v>25</v>
      </c>
      <c r="J41">
        <v>340</v>
      </c>
      <c r="K41">
        <v>35</v>
      </c>
      <c r="M41">
        <f t="shared" si="0"/>
        <v>35</v>
      </c>
    </row>
    <row r="42" spans="1:13" x14ac:dyDescent="0.3">
      <c r="A42">
        <v>27613</v>
      </c>
      <c r="B42" t="s">
        <v>1625</v>
      </c>
      <c r="C42" t="s">
        <v>419</v>
      </c>
      <c r="D42" t="s">
        <v>1644</v>
      </c>
      <c r="G42">
        <v>35000</v>
      </c>
      <c r="H42" t="s">
        <v>25</v>
      </c>
      <c r="I42" t="s">
        <v>26</v>
      </c>
      <c r="J42">
        <v>420</v>
      </c>
      <c r="K42">
        <v>70</v>
      </c>
      <c r="L42">
        <v>21</v>
      </c>
      <c r="M42">
        <f t="shared" si="0"/>
        <v>70</v>
      </c>
    </row>
    <row r="43" spans="1:13" x14ac:dyDescent="0.3">
      <c r="A43">
        <v>27614</v>
      </c>
      <c r="B43" t="s">
        <v>1625</v>
      </c>
      <c r="C43" t="s">
        <v>859</v>
      </c>
      <c r="D43" t="s">
        <v>1641</v>
      </c>
      <c r="G43">
        <v>34939</v>
      </c>
      <c r="H43" t="s">
        <v>25</v>
      </c>
      <c r="J43">
        <v>320</v>
      </c>
      <c r="K43">
        <v>70</v>
      </c>
      <c r="L43">
        <v>31</v>
      </c>
      <c r="M43">
        <f t="shared" si="0"/>
        <v>70</v>
      </c>
    </row>
    <row r="44" spans="1:13" x14ac:dyDescent="0.3">
      <c r="A44">
        <v>27615</v>
      </c>
      <c r="B44" t="s">
        <v>1625</v>
      </c>
      <c r="C44" t="s">
        <v>201</v>
      </c>
      <c r="D44" t="s">
        <v>1645</v>
      </c>
      <c r="G44">
        <v>34904</v>
      </c>
      <c r="H44" t="s">
        <v>25</v>
      </c>
      <c r="J44">
        <v>460</v>
      </c>
      <c r="K44">
        <v>4</v>
      </c>
      <c r="L44">
        <v>29</v>
      </c>
      <c r="M44">
        <f t="shared" si="0"/>
        <v>4</v>
      </c>
    </row>
    <row r="45" spans="1:13" x14ac:dyDescent="0.3">
      <c r="A45">
        <v>27616</v>
      </c>
      <c r="B45" t="s">
        <v>1625</v>
      </c>
      <c r="C45" t="s">
        <v>190</v>
      </c>
      <c r="D45" t="s">
        <v>1646</v>
      </c>
      <c r="G45">
        <v>34893</v>
      </c>
      <c r="H45" t="s">
        <v>25</v>
      </c>
      <c r="J45">
        <v>320</v>
      </c>
      <c r="K45">
        <v>50</v>
      </c>
      <c r="L45">
        <v>21</v>
      </c>
      <c r="M45">
        <f t="shared" si="0"/>
        <v>50</v>
      </c>
    </row>
    <row r="46" spans="1:13" x14ac:dyDescent="0.3">
      <c r="A46">
        <v>27618</v>
      </c>
      <c r="B46" t="s">
        <v>1625</v>
      </c>
      <c r="C46" t="s">
        <v>134</v>
      </c>
      <c r="D46" t="s">
        <v>1624</v>
      </c>
      <c r="G46">
        <v>34821</v>
      </c>
      <c r="H46" t="s">
        <v>25</v>
      </c>
      <c r="J46">
        <v>360</v>
      </c>
      <c r="K46">
        <v>5</v>
      </c>
      <c r="L46">
        <v>31</v>
      </c>
      <c r="M46">
        <f t="shared" si="0"/>
        <v>5</v>
      </c>
    </row>
    <row r="47" spans="1:13" x14ac:dyDescent="0.3">
      <c r="A47">
        <v>27621</v>
      </c>
      <c r="B47" t="s">
        <v>1625</v>
      </c>
      <c r="C47" t="s">
        <v>178</v>
      </c>
      <c r="D47" t="s">
        <v>1647</v>
      </c>
      <c r="G47">
        <v>34671</v>
      </c>
      <c r="H47" t="s">
        <v>25</v>
      </c>
      <c r="J47">
        <v>600</v>
      </c>
      <c r="K47">
        <v>18</v>
      </c>
      <c r="L47">
        <v>10</v>
      </c>
      <c r="M47">
        <f t="shared" si="0"/>
        <v>18</v>
      </c>
    </row>
    <row r="48" spans="1:13" x14ac:dyDescent="0.3">
      <c r="A48">
        <v>27622</v>
      </c>
      <c r="B48" t="s">
        <v>1625</v>
      </c>
      <c r="C48" t="s">
        <v>1157</v>
      </c>
      <c r="D48" t="s">
        <v>1648</v>
      </c>
      <c r="G48">
        <v>34594</v>
      </c>
      <c r="H48" t="s">
        <v>58</v>
      </c>
      <c r="J48">
        <v>160</v>
      </c>
      <c r="K48">
        <v>50</v>
      </c>
      <c r="L48">
        <v>10</v>
      </c>
      <c r="M48">
        <f t="shared" si="0"/>
        <v>50</v>
      </c>
    </row>
    <row r="49" spans="1:13" x14ac:dyDescent="0.3">
      <c r="A49">
        <v>27624</v>
      </c>
      <c r="B49" t="s">
        <v>1625</v>
      </c>
      <c r="C49" t="s">
        <v>364</v>
      </c>
      <c r="D49" t="s">
        <v>1649</v>
      </c>
      <c r="G49">
        <v>34561</v>
      </c>
      <c r="H49" t="s">
        <v>58</v>
      </c>
      <c r="J49">
        <v>27</v>
      </c>
      <c r="L49">
        <v>8</v>
      </c>
      <c r="M49" t="str">
        <f t="shared" si="0"/>
        <v/>
      </c>
    </row>
    <row r="50" spans="1:13" x14ac:dyDescent="0.3">
      <c r="A50">
        <v>27629</v>
      </c>
      <c r="B50" t="s">
        <v>1625</v>
      </c>
      <c r="C50" t="s">
        <v>380</v>
      </c>
      <c r="D50" t="s">
        <v>101</v>
      </c>
      <c r="G50">
        <v>34271</v>
      </c>
      <c r="H50" t="s">
        <v>25</v>
      </c>
      <c r="J50">
        <v>200</v>
      </c>
      <c r="K50">
        <v>25</v>
      </c>
      <c r="L50">
        <v>10</v>
      </c>
      <c r="M50">
        <f t="shared" si="0"/>
        <v>25</v>
      </c>
    </row>
    <row r="51" spans="1:13" x14ac:dyDescent="0.3">
      <c r="A51">
        <v>27632</v>
      </c>
      <c r="B51" t="s">
        <v>1625</v>
      </c>
      <c r="C51" t="s">
        <v>661</v>
      </c>
      <c r="D51" t="s">
        <v>1650</v>
      </c>
      <c r="G51">
        <v>34226</v>
      </c>
      <c r="H51" t="s">
        <v>25</v>
      </c>
      <c r="J51">
        <v>200</v>
      </c>
      <c r="K51">
        <v>36</v>
      </c>
      <c r="L51">
        <v>20</v>
      </c>
      <c r="M51">
        <f t="shared" si="0"/>
        <v>36</v>
      </c>
    </row>
    <row r="52" spans="1:13" x14ac:dyDescent="0.3">
      <c r="A52">
        <v>27634</v>
      </c>
      <c r="B52" t="s">
        <v>1625</v>
      </c>
      <c r="C52" t="s">
        <v>682</v>
      </c>
      <c r="D52" t="s">
        <v>1193</v>
      </c>
      <c r="G52">
        <v>33910</v>
      </c>
      <c r="H52" t="s">
        <v>25</v>
      </c>
      <c r="J52">
        <v>400</v>
      </c>
      <c r="K52">
        <v>26</v>
      </c>
      <c r="L52">
        <v>25</v>
      </c>
      <c r="M52">
        <f t="shared" si="0"/>
        <v>26</v>
      </c>
    </row>
    <row r="53" spans="1:13" x14ac:dyDescent="0.3">
      <c r="A53">
        <v>27636</v>
      </c>
      <c r="B53" t="s">
        <v>1625</v>
      </c>
      <c r="C53" t="s">
        <v>367</v>
      </c>
      <c r="D53" t="s">
        <v>610</v>
      </c>
      <c r="G53">
        <v>33863</v>
      </c>
      <c r="H53" t="s">
        <v>58</v>
      </c>
      <c r="J53">
        <v>310</v>
      </c>
      <c r="K53">
        <v>6</v>
      </c>
      <c r="M53">
        <f t="shared" si="0"/>
        <v>6</v>
      </c>
    </row>
    <row r="54" spans="1:13" x14ac:dyDescent="0.3">
      <c r="A54">
        <v>27638</v>
      </c>
      <c r="B54" t="s">
        <v>1625</v>
      </c>
      <c r="C54" t="s">
        <v>411</v>
      </c>
      <c r="D54" t="s">
        <v>1649</v>
      </c>
      <c r="G54">
        <v>33812</v>
      </c>
      <c r="H54" t="s">
        <v>58</v>
      </c>
      <c r="J54">
        <v>18</v>
      </c>
      <c r="L54">
        <v>10</v>
      </c>
      <c r="M54" t="str">
        <f t="shared" si="0"/>
        <v/>
      </c>
    </row>
    <row r="55" spans="1:13" x14ac:dyDescent="0.3">
      <c r="A55">
        <v>27640</v>
      </c>
      <c r="B55" t="s">
        <v>1625</v>
      </c>
      <c r="C55" t="s">
        <v>356</v>
      </c>
      <c r="D55" t="s">
        <v>1238</v>
      </c>
      <c r="G55">
        <v>33763</v>
      </c>
      <c r="H55" t="s">
        <v>25</v>
      </c>
      <c r="J55">
        <v>500</v>
      </c>
      <c r="K55">
        <v>6</v>
      </c>
      <c r="L55">
        <v>40</v>
      </c>
      <c r="M55">
        <f t="shared" si="0"/>
        <v>6</v>
      </c>
    </row>
    <row r="56" spans="1:13" x14ac:dyDescent="0.3">
      <c r="A56">
        <v>27641</v>
      </c>
      <c r="B56" t="s">
        <v>1625</v>
      </c>
      <c r="C56" t="s">
        <v>364</v>
      </c>
      <c r="D56" t="s">
        <v>1651</v>
      </c>
      <c r="G56">
        <v>33759</v>
      </c>
      <c r="H56" t="s">
        <v>25</v>
      </c>
      <c r="J56">
        <v>285</v>
      </c>
      <c r="K56">
        <v>68</v>
      </c>
      <c r="L56">
        <v>40</v>
      </c>
      <c r="M56">
        <f t="shared" si="0"/>
        <v>68</v>
      </c>
    </row>
    <row r="57" spans="1:13" x14ac:dyDescent="0.3">
      <c r="A57">
        <v>27642</v>
      </c>
      <c r="B57" t="s">
        <v>1625</v>
      </c>
      <c r="C57" t="s">
        <v>351</v>
      </c>
      <c r="D57" t="s">
        <v>1624</v>
      </c>
      <c r="G57">
        <v>33680</v>
      </c>
      <c r="H57" t="s">
        <v>25</v>
      </c>
      <c r="J57">
        <v>200</v>
      </c>
      <c r="K57">
        <v>5</v>
      </c>
      <c r="L57">
        <v>20</v>
      </c>
      <c r="M57">
        <f t="shared" si="0"/>
        <v>5</v>
      </c>
    </row>
    <row r="58" spans="1:13" x14ac:dyDescent="0.3">
      <c r="A58">
        <v>27645</v>
      </c>
      <c r="B58" t="s">
        <v>1625</v>
      </c>
      <c r="C58" t="s">
        <v>681</v>
      </c>
      <c r="D58" t="s">
        <v>1590</v>
      </c>
      <c r="G58">
        <v>31835</v>
      </c>
      <c r="H58" t="s">
        <v>25</v>
      </c>
      <c r="J58">
        <v>120</v>
      </c>
      <c r="K58">
        <v>8</v>
      </c>
      <c r="L58">
        <v>7</v>
      </c>
      <c r="M58">
        <f t="shared" si="0"/>
        <v>8</v>
      </c>
    </row>
    <row r="59" spans="1:13" x14ac:dyDescent="0.3">
      <c r="A59">
        <v>27652</v>
      </c>
      <c r="B59" t="s">
        <v>1625</v>
      </c>
      <c r="C59" t="s">
        <v>606</v>
      </c>
      <c r="D59" t="s">
        <v>1652</v>
      </c>
      <c r="G59">
        <v>33377</v>
      </c>
      <c r="H59" t="s">
        <v>25</v>
      </c>
      <c r="J59">
        <v>340</v>
      </c>
      <c r="K59">
        <v>75</v>
      </c>
      <c r="L59">
        <v>20</v>
      </c>
      <c r="M59">
        <f t="shared" si="0"/>
        <v>75</v>
      </c>
    </row>
    <row r="60" spans="1:13" x14ac:dyDescent="0.3">
      <c r="A60">
        <v>27654</v>
      </c>
      <c r="B60" t="s">
        <v>1625</v>
      </c>
      <c r="C60" t="s">
        <v>281</v>
      </c>
      <c r="D60" t="s">
        <v>1653</v>
      </c>
      <c r="G60">
        <v>33346</v>
      </c>
      <c r="H60" t="s">
        <v>25</v>
      </c>
      <c r="J60">
        <v>200</v>
      </c>
      <c r="K60">
        <v>33</v>
      </c>
      <c r="L60">
        <v>30</v>
      </c>
      <c r="M60">
        <f t="shared" si="0"/>
        <v>33</v>
      </c>
    </row>
    <row r="61" spans="1:13" x14ac:dyDescent="0.3">
      <c r="A61">
        <v>27659</v>
      </c>
      <c r="B61" t="s">
        <v>1625</v>
      </c>
      <c r="C61" t="s">
        <v>340</v>
      </c>
      <c r="D61" t="s">
        <v>1654</v>
      </c>
      <c r="G61">
        <v>33093</v>
      </c>
      <c r="H61" t="s">
        <v>25</v>
      </c>
      <c r="J61">
        <v>520</v>
      </c>
      <c r="K61">
        <v>3</v>
      </c>
      <c r="L61">
        <v>40</v>
      </c>
      <c r="M61">
        <f t="shared" si="0"/>
        <v>3</v>
      </c>
    </row>
    <row r="62" spans="1:13" x14ac:dyDescent="0.3">
      <c r="A62">
        <v>27661</v>
      </c>
      <c r="B62" t="s">
        <v>1625</v>
      </c>
      <c r="C62" t="s">
        <v>487</v>
      </c>
      <c r="D62" t="s">
        <v>1655</v>
      </c>
      <c r="G62">
        <v>33067</v>
      </c>
      <c r="H62" t="s">
        <v>25</v>
      </c>
      <c r="I62" t="s">
        <v>26</v>
      </c>
      <c r="J62">
        <v>300</v>
      </c>
      <c r="K62">
        <v>25</v>
      </c>
      <c r="L62">
        <v>22</v>
      </c>
      <c r="M62">
        <f t="shared" si="0"/>
        <v>25</v>
      </c>
    </row>
    <row r="63" spans="1:13" x14ac:dyDescent="0.3">
      <c r="A63">
        <v>27664</v>
      </c>
      <c r="B63" t="s">
        <v>1625</v>
      </c>
      <c r="C63" t="s">
        <v>364</v>
      </c>
      <c r="D63" t="s">
        <v>1656</v>
      </c>
      <c r="G63">
        <v>33004</v>
      </c>
      <c r="H63" t="s">
        <v>25</v>
      </c>
      <c r="J63">
        <v>225</v>
      </c>
      <c r="K63">
        <v>23</v>
      </c>
      <c r="L63">
        <v>3.5</v>
      </c>
      <c r="M63">
        <f t="shared" si="0"/>
        <v>23</v>
      </c>
    </row>
    <row r="64" spans="1:13" x14ac:dyDescent="0.3">
      <c r="A64">
        <v>27665</v>
      </c>
      <c r="B64" t="s">
        <v>1625</v>
      </c>
      <c r="C64" t="s">
        <v>661</v>
      </c>
      <c r="D64" t="s">
        <v>1657</v>
      </c>
      <c r="G64">
        <v>32924</v>
      </c>
      <c r="H64" t="s">
        <v>25</v>
      </c>
      <c r="J64">
        <v>125</v>
      </c>
      <c r="K64">
        <v>46</v>
      </c>
      <c r="L64">
        <v>20</v>
      </c>
      <c r="M64">
        <f t="shared" si="0"/>
        <v>46</v>
      </c>
    </row>
    <row r="65" spans="1:13" x14ac:dyDescent="0.3">
      <c r="A65">
        <v>27666</v>
      </c>
      <c r="B65" t="s">
        <v>1625</v>
      </c>
      <c r="C65" t="s">
        <v>249</v>
      </c>
      <c r="D65" t="s">
        <v>849</v>
      </c>
      <c r="G65">
        <v>32772</v>
      </c>
      <c r="H65" t="s">
        <v>25</v>
      </c>
      <c r="J65">
        <v>405</v>
      </c>
      <c r="K65">
        <v>48</v>
      </c>
      <c r="L65">
        <v>22</v>
      </c>
      <c r="M65">
        <f t="shared" si="0"/>
        <v>48</v>
      </c>
    </row>
    <row r="66" spans="1:13" x14ac:dyDescent="0.3">
      <c r="A66">
        <v>27667</v>
      </c>
      <c r="B66" t="s">
        <v>1625</v>
      </c>
      <c r="C66" t="s">
        <v>225</v>
      </c>
      <c r="D66" t="s">
        <v>1638</v>
      </c>
      <c r="G66">
        <v>32745</v>
      </c>
      <c r="H66" t="s">
        <v>25</v>
      </c>
      <c r="J66">
        <v>500</v>
      </c>
      <c r="K66">
        <v>8</v>
      </c>
      <c r="L66">
        <v>6</v>
      </c>
      <c r="M66">
        <f t="shared" si="0"/>
        <v>8</v>
      </c>
    </row>
    <row r="67" spans="1:13" x14ac:dyDescent="0.3">
      <c r="A67">
        <v>27668</v>
      </c>
      <c r="B67" t="s">
        <v>1625</v>
      </c>
      <c r="C67" t="s">
        <v>396</v>
      </c>
      <c r="D67" t="s">
        <v>1638</v>
      </c>
      <c r="G67">
        <v>32722</v>
      </c>
      <c r="H67" t="s">
        <v>25</v>
      </c>
      <c r="J67">
        <v>400</v>
      </c>
      <c r="K67">
        <v>4</v>
      </c>
      <c r="L67">
        <v>40</v>
      </c>
      <c r="M67">
        <f t="shared" si="0"/>
        <v>4</v>
      </c>
    </row>
    <row r="68" spans="1:13" x14ac:dyDescent="0.3">
      <c r="A68">
        <v>27670</v>
      </c>
      <c r="B68" t="s">
        <v>1625</v>
      </c>
      <c r="C68" t="s">
        <v>822</v>
      </c>
      <c r="D68" t="s">
        <v>1658</v>
      </c>
      <c r="G68">
        <v>32646</v>
      </c>
      <c r="H68" t="s">
        <v>58</v>
      </c>
      <c r="K68">
        <v>80</v>
      </c>
      <c r="L68">
        <v>10</v>
      </c>
      <c r="M68" t="str">
        <f t="shared" si="0"/>
        <v/>
      </c>
    </row>
    <row r="69" spans="1:13" x14ac:dyDescent="0.3">
      <c r="A69">
        <v>27671</v>
      </c>
      <c r="B69" t="s">
        <v>1625</v>
      </c>
      <c r="C69" t="s">
        <v>526</v>
      </c>
      <c r="D69" t="s">
        <v>1659</v>
      </c>
      <c r="G69">
        <v>32612</v>
      </c>
      <c r="H69" t="s">
        <v>58</v>
      </c>
      <c r="J69">
        <v>625</v>
      </c>
      <c r="K69">
        <v>18</v>
      </c>
      <c r="M69">
        <f t="shared" si="0"/>
        <v>18</v>
      </c>
    </row>
    <row r="70" spans="1:13" x14ac:dyDescent="0.3">
      <c r="A70">
        <v>27672</v>
      </c>
      <c r="B70" t="s">
        <v>1625</v>
      </c>
      <c r="C70" t="s">
        <v>123</v>
      </c>
      <c r="D70" t="s">
        <v>1660</v>
      </c>
      <c r="G70">
        <v>32555</v>
      </c>
      <c r="H70" t="s">
        <v>25</v>
      </c>
      <c r="K70">
        <v>10</v>
      </c>
      <c r="M70" t="str">
        <f t="shared" si="0"/>
        <v/>
      </c>
    </row>
    <row r="71" spans="1:13" x14ac:dyDescent="0.3">
      <c r="A71">
        <v>27673</v>
      </c>
      <c r="B71" t="s">
        <v>1625</v>
      </c>
      <c r="D71" t="s">
        <v>1661</v>
      </c>
      <c r="G71">
        <v>32542</v>
      </c>
      <c r="H71" t="s">
        <v>25</v>
      </c>
      <c r="K71">
        <v>8</v>
      </c>
      <c r="L71">
        <v>25</v>
      </c>
      <c r="M71" t="str">
        <f t="shared" si="0"/>
        <v/>
      </c>
    </row>
    <row r="72" spans="1:13" x14ac:dyDescent="0.3">
      <c r="A72">
        <v>27674</v>
      </c>
      <c r="B72" t="s">
        <v>1625</v>
      </c>
      <c r="C72" t="s">
        <v>357</v>
      </c>
      <c r="D72" t="s">
        <v>1638</v>
      </c>
      <c r="G72">
        <v>32479</v>
      </c>
      <c r="H72" t="s">
        <v>25</v>
      </c>
      <c r="K72">
        <v>23</v>
      </c>
      <c r="L72">
        <v>10</v>
      </c>
      <c r="M72" t="str">
        <f t="shared" si="0"/>
        <v/>
      </c>
    </row>
    <row r="73" spans="1:13" x14ac:dyDescent="0.3">
      <c r="A73">
        <v>27675</v>
      </c>
      <c r="B73" t="s">
        <v>1625</v>
      </c>
      <c r="C73" t="s">
        <v>606</v>
      </c>
      <c r="D73" t="s">
        <v>1662</v>
      </c>
      <c r="G73">
        <v>32281</v>
      </c>
      <c r="H73" t="s">
        <v>25</v>
      </c>
      <c r="J73">
        <v>100</v>
      </c>
      <c r="K73">
        <v>4</v>
      </c>
      <c r="L73">
        <v>15</v>
      </c>
      <c r="M73">
        <f t="shared" si="0"/>
        <v>4</v>
      </c>
    </row>
    <row r="74" spans="1:13" x14ac:dyDescent="0.3">
      <c r="A74">
        <v>27676</v>
      </c>
      <c r="B74" t="s">
        <v>1625</v>
      </c>
      <c r="C74" t="s">
        <v>364</v>
      </c>
      <c r="D74" t="s">
        <v>1638</v>
      </c>
      <c r="G74">
        <v>32175</v>
      </c>
      <c r="H74" t="s">
        <v>25</v>
      </c>
      <c r="K74">
        <v>17</v>
      </c>
      <c r="L74">
        <v>10</v>
      </c>
      <c r="M74" t="str">
        <f t="shared" ref="M74:M122" si="1">IF(K74&lt;1,"",IF(J74&gt;40,K74,""))</f>
        <v/>
      </c>
    </row>
    <row r="75" spans="1:13" x14ac:dyDescent="0.3">
      <c r="A75">
        <v>27677</v>
      </c>
      <c r="B75" t="s">
        <v>1625</v>
      </c>
      <c r="C75" t="s">
        <v>316</v>
      </c>
      <c r="D75" t="s">
        <v>1645</v>
      </c>
      <c r="G75">
        <v>32123</v>
      </c>
      <c r="H75" t="s">
        <v>25</v>
      </c>
      <c r="J75">
        <v>220</v>
      </c>
      <c r="K75">
        <v>6</v>
      </c>
      <c r="L75">
        <v>20</v>
      </c>
      <c r="M75">
        <f t="shared" si="1"/>
        <v>6</v>
      </c>
    </row>
    <row r="76" spans="1:13" x14ac:dyDescent="0.3">
      <c r="A76">
        <v>27678</v>
      </c>
      <c r="B76" t="s">
        <v>1625</v>
      </c>
      <c r="C76" t="s">
        <v>487</v>
      </c>
      <c r="D76" t="s">
        <v>1663</v>
      </c>
      <c r="G76">
        <v>32083</v>
      </c>
      <c r="H76" t="s">
        <v>25</v>
      </c>
      <c r="K76">
        <v>90</v>
      </c>
      <c r="L76">
        <v>10</v>
      </c>
      <c r="M76" t="str">
        <f t="shared" si="1"/>
        <v/>
      </c>
    </row>
    <row r="77" spans="1:13" x14ac:dyDescent="0.3">
      <c r="A77">
        <v>27679</v>
      </c>
      <c r="B77" t="s">
        <v>1625</v>
      </c>
      <c r="C77" t="s">
        <v>682</v>
      </c>
      <c r="D77" t="s">
        <v>1664</v>
      </c>
      <c r="G77">
        <v>32074</v>
      </c>
      <c r="H77" t="s">
        <v>25</v>
      </c>
      <c r="J77">
        <v>200</v>
      </c>
      <c r="K77">
        <v>9</v>
      </c>
      <c r="L77">
        <v>15</v>
      </c>
      <c r="M77">
        <f t="shared" si="1"/>
        <v>9</v>
      </c>
    </row>
    <row r="78" spans="1:13" x14ac:dyDescent="0.3">
      <c r="A78">
        <v>27680</v>
      </c>
      <c r="B78" t="s">
        <v>1625</v>
      </c>
      <c r="D78" t="s">
        <v>1665</v>
      </c>
      <c r="G78">
        <v>32021</v>
      </c>
      <c r="H78" t="s">
        <v>25</v>
      </c>
      <c r="K78">
        <v>3</v>
      </c>
      <c r="L78">
        <v>7</v>
      </c>
      <c r="M78" t="str">
        <f t="shared" si="1"/>
        <v/>
      </c>
    </row>
    <row r="79" spans="1:13" x14ac:dyDescent="0.3">
      <c r="A79">
        <v>27681</v>
      </c>
      <c r="B79" t="s">
        <v>1625</v>
      </c>
      <c r="C79" t="s">
        <v>487</v>
      </c>
      <c r="D79" t="s">
        <v>1666</v>
      </c>
      <c r="G79">
        <v>32008</v>
      </c>
      <c r="H79" t="s">
        <v>25</v>
      </c>
      <c r="K79">
        <v>10</v>
      </c>
      <c r="L79">
        <v>20</v>
      </c>
      <c r="M79" t="str">
        <f t="shared" si="1"/>
        <v/>
      </c>
    </row>
    <row r="80" spans="1:13" x14ac:dyDescent="0.3">
      <c r="A80">
        <v>27682</v>
      </c>
      <c r="B80" t="s">
        <v>1625</v>
      </c>
      <c r="C80" t="s">
        <v>264</v>
      </c>
      <c r="D80" t="s">
        <v>1624</v>
      </c>
      <c r="G80">
        <v>31980</v>
      </c>
      <c r="H80" t="s">
        <v>25</v>
      </c>
      <c r="K80">
        <v>7</v>
      </c>
      <c r="L80">
        <v>20</v>
      </c>
      <c r="M80" t="str">
        <f t="shared" si="1"/>
        <v/>
      </c>
    </row>
    <row r="81" spans="1:13" x14ac:dyDescent="0.3">
      <c r="A81">
        <v>27683</v>
      </c>
      <c r="B81" t="s">
        <v>1625</v>
      </c>
      <c r="C81" t="s">
        <v>178</v>
      </c>
      <c r="D81" t="s">
        <v>1667</v>
      </c>
      <c r="G81">
        <v>31966</v>
      </c>
      <c r="H81" t="s">
        <v>25</v>
      </c>
      <c r="K81">
        <v>20</v>
      </c>
      <c r="L81">
        <v>20</v>
      </c>
      <c r="M81" t="str">
        <f t="shared" si="1"/>
        <v/>
      </c>
    </row>
    <row r="82" spans="1:13" x14ac:dyDescent="0.3">
      <c r="A82">
        <v>27684</v>
      </c>
      <c r="B82" t="s">
        <v>1625</v>
      </c>
      <c r="C82" t="s">
        <v>1177</v>
      </c>
      <c r="D82" t="s">
        <v>1668</v>
      </c>
      <c r="G82">
        <v>31912</v>
      </c>
      <c r="H82" t="s">
        <v>25</v>
      </c>
      <c r="K82">
        <v>10</v>
      </c>
      <c r="L82">
        <v>40</v>
      </c>
      <c r="M82" t="str">
        <f t="shared" si="1"/>
        <v/>
      </c>
    </row>
    <row r="83" spans="1:13" x14ac:dyDescent="0.3">
      <c r="A83">
        <v>27685</v>
      </c>
      <c r="B83" t="s">
        <v>1625</v>
      </c>
      <c r="D83" t="s">
        <v>1669</v>
      </c>
      <c r="G83">
        <v>31894</v>
      </c>
      <c r="H83" t="s">
        <v>25</v>
      </c>
      <c r="J83">
        <v>360</v>
      </c>
      <c r="K83">
        <v>5</v>
      </c>
      <c r="M83">
        <f t="shared" si="1"/>
        <v>5</v>
      </c>
    </row>
    <row r="84" spans="1:13" x14ac:dyDescent="0.3">
      <c r="A84">
        <v>27686</v>
      </c>
      <c r="B84" t="s">
        <v>1625</v>
      </c>
      <c r="D84" t="s">
        <v>1670</v>
      </c>
      <c r="G84">
        <v>31777</v>
      </c>
      <c r="H84" t="s">
        <v>25</v>
      </c>
      <c r="J84">
        <v>220</v>
      </c>
      <c r="K84">
        <v>5</v>
      </c>
      <c r="M84">
        <f t="shared" si="1"/>
        <v>5</v>
      </c>
    </row>
    <row r="85" spans="1:13" x14ac:dyDescent="0.3">
      <c r="A85">
        <v>27687</v>
      </c>
      <c r="B85" t="s">
        <v>1625</v>
      </c>
      <c r="D85" t="s">
        <v>1669</v>
      </c>
      <c r="G85">
        <v>31410</v>
      </c>
      <c r="H85" t="s">
        <v>25</v>
      </c>
      <c r="J85">
        <v>180</v>
      </c>
      <c r="K85">
        <v>5</v>
      </c>
      <c r="M85">
        <f t="shared" si="1"/>
        <v>5</v>
      </c>
    </row>
    <row r="86" spans="1:13" x14ac:dyDescent="0.3">
      <c r="A86">
        <v>27689</v>
      </c>
      <c r="B86" t="s">
        <v>1625</v>
      </c>
      <c r="C86" t="s">
        <v>340</v>
      </c>
      <c r="D86" t="s">
        <v>1319</v>
      </c>
      <c r="G86">
        <v>31491</v>
      </c>
      <c r="H86" t="s">
        <v>25</v>
      </c>
      <c r="J86">
        <v>320</v>
      </c>
      <c r="K86">
        <v>20</v>
      </c>
      <c r="L86">
        <v>20</v>
      </c>
      <c r="M86">
        <f t="shared" si="1"/>
        <v>20</v>
      </c>
    </row>
    <row r="87" spans="1:13" x14ac:dyDescent="0.3">
      <c r="A87">
        <v>27691</v>
      </c>
      <c r="B87" t="s">
        <v>1625</v>
      </c>
      <c r="D87" t="s">
        <v>1648</v>
      </c>
      <c r="G87">
        <v>31394</v>
      </c>
      <c r="H87" t="s">
        <v>25</v>
      </c>
      <c r="J87">
        <v>540</v>
      </c>
      <c r="K87">
        <v>6</v>
      </c>
      <c r="L87">
        <v>10</v>
      </c>
      <c r="M87">
        <f t="shared" si="1"/>
        <v>6</v>
      </c>
    </row>
    <row r="88" spans="1:13" x14ac:dyDescent="0.3">
      <c r="A88">
        <v>27696</v>
      </c>
      <c r="B88" t="s">
        <v>1625</v>
      </c>
      <c r="D88" t="s">
        <v>1671</v>
      </c>
      <c r="G88">
        <v>27069</v>
      </c>
      <c r="H88" t="s">
        <v>25</v>
      </c>
      <c r="J88">
        <v>290</v>
      </c>
      <c r="K88">
        <v>8</v>
      </c>
      <c r="L88">
        <v>12</v>
      </c>
      <c r="M88">
        <f t="shared" si="1"/>
        <v>8</v>
      </c>
    </row>
    <row r="89" spans="1:13" x14ac:dyDescent="0.3">
      <c r="A89">
        <v>27697</v>
      </c>
      <c r="B89" t="s">
        <v>1625</v>
      </c>
      <c r="C89" t="s">
        <v>198</v>
      </c>
      <c r="D89" t="s">
        <v>1672</v>
      </c>
      <c r="G89">
        <v>26960</v>
      </c>
      <c r="H89" t="s">
        <v>25</v>
      </c>
      <c r="J89">
        <v>145</v>
      </c>
      <c r="K89">
        <v>4</v>
      </c>
      <c r="L89">
        <v>10</v>
      </c>
      <c r="M89">
        <f t="shared" si="1"/>
        <v>4</v>
      </c>
    </row>
    <row r="90" spans="1:13" x14ac:dyDescent="0.3">
      <c r="A90">
        <v>100357</v>
      </c>
      <c r="B90" t="s">
        <v>5</v>
      </c>
      <c r="C90" t="s">
        <v>556</v>
      </c>
      <c r="D90" t="s">
        <v>1673</v>
      </c>
      <c r="E90">
        <v>42.561419999999998</v>
      </c>
      <c r="F90">
        <v>-71.224006000000003</v>
      </c>
      <c r="G90">
        <v>37074</v>
      </c>
      <c r="H90" t="s">
        <v>58</v>
      </c>
      <c r="I90" t="s">
        <v>26</v>
      </c>
      <c r="J90">
        <v>200</v>
      </c>
      <c r="K90">
        <v>30</v>
      </c>
      <c r="L90">
        <v>10</v>
      </c>
      <c r="M90">
        <f t="shared" si="1"/>
        <v>30</v>
      </c>
    </row>
    <row r="91" spans="1:13" x14ac:dyDescent="0.3">
      <c r="A91">
        <v>103258</v>
      </c>
      <c r="B91" t="s">
        <v>5</v>
      </c>
      <c r="C91" t="s">
        <v>364</v>
      </c>
      <c r="D91" t="s">
        <v>1674</v>
      </c>
      <c r="E91">
        <v>42.536538</v>
      </c>
      <c r="F91">
        <v>-71.311085000000006</v>
      </c>
      <c r="G91">
        <v>37081</v>
      </c>
      <c r="H91" t="s">
        <v>58</v>
      </c>
      <c r="I91" t="s">
        <v>26</v>
      </c>
      <c r="J91">
        <v>700</v>
      </c>
      <c r="K91">
        <v>14</v>
      </c>
      <c r="L91">
        <v>4125</v>
      </c>
      <c r="M91">
        <f t="shared" si="1"/>
        <v>14</v>
      </c>
    </row>
    <row r="92" spans="1:13" x14ac:dyDescent="0.3">
      <c r="A92">
        <v>105475</v>
      </c>
      <c r="B92" t="s">
        <v>5</v>
      </c>
      <c r="C92" t="s">
        <v>520</v>
      </c>
      <c r="D92" t="s">
        <v>1675</v>
      </c>
      <c r="E92">
        <v>42.553255</v>
      </c>
      <c r="F92">
        <v>-71.230063999999999</v>
      </c>
      <c r="G92">
        <v>37085</v>
      </c>
      <c r="H92" t="s">
        <v>58</v>
      </c>
      <c r="I92" t="s">
        <v>26</v>
      </c>
      <c r="J92">
        <v>220</v>
      </c>
      <c r="L92">
        <v>3</v>
      </c>
      <c r="M92" t="str">
        <f t="shared" si="1"/>
        <v/>
      </c>
    </row>
    <row r="93" spans="1:13" x14ac:dyDescent="0.3">
      <c r="A93">
        <v>105501</v>
      </c>
      <c r="B93" t="s">
        <v>5</v>
      </c>
      <c r="C93" t="s">
        <v>661</v>
      </c>
      <c r="D93" t="s">
        <v>1676</v>
      </c>
      <c r="E93">
        <v>42.567928000000002</v>
      </c>
      <c r="F93">
        <v>-71.249566000000002</v>
      </c>
      <c r="G93">
        <v>37077</v>
      </c>
      <c r="H93" t="s">
        <v>58</v>
      </c>
      <c r="I93" t="s">
        <v>26</v>
      </c>
      <c r="J93">
        <v>620</v>
      </c>
      <c r="K93">
        <v>24</v>
      </c>
      <c r="L93">
        <v>260</v>
      </c>
      <c r="M93">
        <f t="shared" si="1"/>
        <v>24</v>
      </c>
    </row>
    <row r="94" spans="1:13" x14ac:dyDescent="0.3">
      <c r="A94">
        <v>108475</v>
      </c>
      <c r="B94" t="s">
        <v>5</v>
      </c>
      <c r="C94" t="s">
        <v>383</v>
      </c>
      <c r="D94" t="s">
        <v>1632</v>
      </c>
      <c r="E94">
        <v>42.529215999999998</v>
      </c>
      <c r="F94">
        <v>-71.230637999999999</v>
      </c>
      <c r="G94">
        <v>37252</v>
      </c>
      <c r="H94" t="s">
        <v>25</v>
      </c>
      <c r="I94" t="s">
        <v>26</v>
      </c>
      <c r="J94">
        <v>220</v>
      </c>
      <c r="K94">
        <v>55</v>
      </c>
      <c r="L94">
        <v>10</v>
      </c>
      <c r="M94">
        <f t="shared" si="1"/>
        <v>55</v>
      </c>
    </row>
    <row r="95" spans="1:13" x14ac:dyDescent="0.3">
      <c r="A95">
        <v>109609</v>
      </c>
      <c r="B95" t="s">
        <v>5</v>
      </c>
      <c r="C95" t="s">
        <v>340</v>
      </c>
      <c r="D95" t="s">
        <v>1634</v>
      </c>
      <c r="G95">
        <v>37375</v>
      </c>
      <c r="H95" t="s">
        <v>58</v>
      </c>
      <c r="I95" t="s">
        <v>26</v>
      </c>
      <c r="J95">
        <v>28</v>
      </c>
      <c r="K95">
        <v>0</v>
      </c>
      <c r="L95">
        <v>15</v>
      </c>
      <c r="M95" t="str">
        <f t="shared" si="1"/>
        <v/>
      </c>
    </row>
    <row r="96" spans="1:13" x14ac:dyDescent="0.3">
      <c r="A96">
        <v>109614</v>
      </c>
      <c r="B96" t="s">
        <v>5</v>
      </c>
      <c r="C96" t="s">
        <v>364</v>
      </c>
      <c r="D96" t="s">
        <v>1677</v>
      </c>
      <c r="G96">
        <v>37304</v>
      </c>
      <c r="H96" t="s">
        <v>58</v>
      </c>
      <c r="I96" t="s">
        <v>26</v>
      </c>
      <c r="J96">
        <v>17</v>
      </c>
      <c r="K96">
        <v>0</v>
      </c>
      <c r="L96">
        <v>5</v>
      </c>
      <c r="M96" t="str">
        <f t="shared" si="1"/>
        <v/>
      </c>
    </row>
    <row r="97" spans="1:13" x14ac:dyDescent="0.3">
      <c r="A97">
        <v>109617</v>
      </c>
      <c r="B97" t="s">
        <v>5</v>
      </c>
      <c r="D97" t="s">
        <v>1678</v>
      </c>
      <c r="G97">
        <v>37414</v>
      </c>
      <c r="H97" t="s">
        <v>58</v>
      </c>
      <c r="I97" t="s">
        <v>26</v>
      </c>
      <c r="J97">
        <v>20</v>
      </c>
      <c r="K97">
        <v>0</v>
      </c>
      <c r="L97">
        <v>4</v>
      </c>
      <c r="M97" t="str">
        <f t="shared" si="1"/>
        <v/>
      </c>
    </row>
    <row r="98" spans="1:13" x14ac:dyDescent="0.3">
      <c r="A98">
        <v>109618</v>
      </c>
      <c r="B98" t="s">
        <v>5</v>
      </c>
      <c r="C98" t="s">
        <v>419</v>
      </c>
      <c r="D98" t="s">
        <v>1634</v>
      </c>
      <c r="G98">
        <v>37418</v>
      </c>
      <c r="H98" t="s">
        <v>58</v>
      </c>
      <c r="I98" t="s">
        <v>26</v>
      </c>
      <c r="J98">
        <v>28</v>
      </c>
      <c r="K98">
        <v>0</v>
      </c>
      <c r="L98">
        <v>13</v>
      </c>
      <c r="M98" t="str">
        <f t="shared" si="1"/>
        <v/>
      </c>
    </row>
    <row r="99" spans="1:13" x14ac:dyDescent="0.3">
      <c r="A99">
        <v>111889</v>
      </c>
      <c r="B99" t="s">
        <v>5</v>
      </c>
      <c r="C99" t="s">
        <v>1679</v>
      </c>
      <c r="D99" t="s">
        <v>1680</v>
      </c>
      <c r="H99" t="s">
        <v>58</v>
      </c>
      <c r="I99" t="s">
        <v>26</v>
      </c>
      <c r="K99">
        <v>40</v>
      </c>
      <c r="L99">
        <v>20</v>
      </c>
      <c r="M99" t="str">
        <f t="shared" si="1"/>
        <v/>
      </c>
    </row>
    <row r="100" spans="1:13" x14ac:dyDescent="0.3">
      <c r="A100">
        <v>112685</v>
      </c>
      <c r="B100" t="s">
        <v>5</v>
      </c>
      <c r="C100" t="s">
        <v>530</v>
      </c>
      <c r="D100" t="s">
        <v>1668</v>
      </c>
      <c r="E100">
        <v>42.542133999999997</v>
      </c>
      <c r="F100">
        <v>-71.303804</v>
      </c>
      <c r="G100">
        <v>37524</v>
      </c>
      <c r="H100" t="s">
        <v>25</v>
      </c>
      <c r="I100" t="s">
        <v>26</v>
      </c>
      <c r="J100">
        <v>480</v>
      </c>
      <c r="K100">
        <v>20</v>
      </c>
      <c r="L100">
        <v>60</v>
      </c>
      <c r="M100">
        <f t="shared" si="1"/>
        <v>20</v>
      </c>
    </row>
    <row r="101" spans="1:13" x14ac:dyDescent="0.3">
      <c r="A101">
        <v>112704</v>
      </c>
      <c r="B101" t="s">
        <v>5</v>
      </c>
      <c r="C101" t="s">
        <v>383</v>
      </c>
      <c r="D101" t="s">
        <v>1681</v>
      </c>
      <c r="E101">
        <v>42.525132999999997</v>
      </c>
      <c r="F101">
        <v>-71.243731999999994</v>
      </c>
      <c r="G101">
        <v>37754</v>
      </c>
      <c r="H101" t="s">
        <v>25</v>
      </c>
      <c r="I101" t="s">
        <v>250</v>
      </c>
      <c r="J101">
        <v>300</v>
      </c>
      <c r="K101">
        <v>0</v>
      </c>
      <c r="L101">
        <v>15</v>
      </c>
      <c r="M101" t="str">
        <f t="shared" si="1"/>
        <v/>
      </c>
    </row>
    <row r="102" spans="1:13" x14ac:dyDescent="0.3">
      <c r="A102">
        <v>119040</v>
      </c>
      <c r="B102" t="s">
        <v>5</v>
      </c>
      <c r="C102" t="s">
        <v>1682</v>
      </c>
      <c r="D102" t="s">
        <v>1680</v>
      </c>
      <c r="E102">
        <v>42.548873</v>
      </c>
      <c r="F102">
        <v>-71.258285000000001</v>
      </c>
      <c r="G102">
        <v>37543</v>
      </c>
      <c r="H102" t="s">
        <v>58</v>
      </c>
      <c r="I102" t="s">
        <v>26</v>
      </c>
      <c r="J102">
        <v>420</v>
      </c>
      <c r="K102">
        <v>28</v>
      </c>
      <c r="L102">
        <v>32</v>
      </c>
      <c r="M102">
        <f t="shared" si="1"/>
        <v>28</v>
      </c>
    </row>
    <row r="103" spans="1:13" x14ac:dyDescent="0.3">
      <c r="A103">
        <v>120465</v>
      </c>
      <c r="B103" t="s">
        <v>5</v>
      </c>
      <c r="C103" t="s">
        <v>662</v>
      </c>
      <c r="D103" t="s">
        <v>1590</v>
      </c>
      <c r="G103">
        <v>37596</v>
      </c>
      <c r="H103" t="s">
        <v>58</v>
      </c>
      <c r="I103" t="s">
        <v>26</v>
      </c>
      <c r="J103">
        <v>320</v>
      </c>
      <c r="K103">
        <v>14</v>
      </c>
      <c r="L103">
        <v>14</v>
      </c>
      <c r="M103">
        <f t="shared" si="1"/>
        <v>14</v>
      </c>
    </row>
    <row r="104" spans="1:13" x14ac:dyDescent="0.3">
      <c r="A104">
        <v>120581</v>
      </c>
      <c r="B104" t="s">
        <v>5</v>
      </c>
      <c r="C104" t="s">
        <v>169</v>
      </c>
      <c r="D104" t="s">
        <v>1660</v>
      </c>
      <c r="G104">
        <v>37784</v>
      </c>
      <c r="H104" t="s">
        <v>58</v>
      </c>
      <c r="I104" t="s">
        <v>26</v>
      </c>
      <c r="J104">
        <v>500</v>
      </c>
      <c r="K104">
        <v>6</v>
      </c>
      <c r="L104">
        <v>20</v>
      </c>
      <c r="M104">
        <f t="shared" si="1"/>
        <v>6</v>
      </c>
    </row>
    <row r="105" spans="1:13" x14ac:dyDescent="0.3">
      <c r="A105">
        <v>124388</v>
      </c>
      <c r="B105" t="s">
        <v>5</v>
      </c>
      <c r="C105" t="s">
        <v>606</v>
      </c>
      <c r="D105" t="s">
        <v>1683</v>
      </c>
      <c r="G105">
        <v>38470</v>
      </c>
      <c r="H105" t="s">
        <v>25</v>
      </c>
      <c r="I105" t="s">
        <v>26</v>
      </c>
      <c r="J105">
        <v>420</v>
      </c>
      <c r="K105">
        <v>50</v>
      </c>
      <c r="L105">
        <v>20</v>
      </c>
      <c r="M105">
        <f t="shared" si="1"/>
        <v>50</v>
      </c>
    </row>
    <row r="106" spans="1:13" x14ac:dyDescent="0.3">
      <c r="A106">
        <v>124391</v>
      </c>
      <c r="B106" t="s">
        <v>5</v>
      </c>
      <c r="C106" t="s">
        <v>1684</v>
      </c>
      <c r="D106" t="s">
        <v>1685</v>
      </c>
      <c r="G106">
        <v>38477</v>
      </c>
      <c r="H106" t="s">
        <v>58</v>
      </c>
      <c r="I106" t="s">
        <v>26</v>
      </c>
      <c r="J106">
        <v>600</v>
      </c>
      <c r="K106">
        <v>40</v>
      </c>
      <c r="L106">
        <v>22</v>
      </c>
      <c r="M106">
        <f t="shared" si="1"/>
        <v>40</v>
      </c>
    </row>
    <row r="107" spans="1:13" x14ac:dyDescent="0.3">
      <c r="A107">
        <v>124404</v>
      </c>
      <c r="B107" t="s">
        <v>5</v>
      </c>
      <c r="C107" t="s">
        <v>470</v>
      </c>
      <c r="D107" t="s">
        <v>1685</v>
      </c>
      <c r="G107">
        <v>38490</v>
      </c>
      <c r="H107" t="s">
        <v>58</v>
      </c>
      <c r="I107" t="s">
        <v>26</v>
      </c>
      <c r="J107">
        <v>760</v>
      </c>
      <c r="K107">
        <v>18</v>
      </c>
      <c r="L107">
        <v>20</v>
      </c>
      <c r="M107">
        <f t="shared" si="1"/>
        <v>18</v>
      </c>
    </row>
    <row r="108" spans="1:13" x14ac:dyDescent="0.3">
      <c r="A108">
        <v>124480</v>
      </c>
      <c r="B108" t="s">
        <v>5</v>
      </c>
      <c r="C108" t="s">
        <v>190</v>
      </c>
      <c r="D108" t="s">
        <v>1686</v>
      </c>
      <c r="E108">
        <v>42.561819999999997</v>
      </c>
      <c r="F108">
        <v>-71.295347000000007</v>
      </c>
      <c r="G108">
        <v>37932</v>
      </c>
      <c r="H108" t="s">
        <v>25</v>
      </c>
      <c r="I108" t="s">
        <v>26</v>
      </c>
      <c r="J108">
        <v>620</v>
      </c>
      <c r="K108">
        <v>10</v>
      </c>
      <c r="L108">
        <v>23</v>
      </c>
      <c r="M108">
        <f t="shared" si="1"/>
        <v>10</v>
      </c>
    </row>
    <row r="109" spans="1:13" x14ac:dyDescent="0.3">
      <c r="A109">
        <v>126023</v>
      </c>
      <c r="B109" t="s">
        <v>5</v>
      </c>
      <c r="C109" t="s">
        <v>661</v>
      </c>
      <c r="D109" t="s">
        <v>1687</v>
      </c>
      <c r="E109">
        <v>42.542037000000001</v>
      </c>
      <c r="F109">
        <v>-71.287713999999994</v>
      </c>
      <c r="G109">
        <v>38141</v>
      </c>
      <c r="H109" t="s">
        <v>58</v>
      </c>
      <c r="I109" t="s">
        <v>26</v>
      </c>
      <c r="J109">
        <v>450</v>
      </c>
      <c r="K109">
        <v>82</v>
      </c>
      <c r="L109">
        <v>40</v>
      </c>
      <c r="M109">
        <f t="shared" si="1"/>
        <v>82</v>
      </c>
    </row>
    <row r="110" spans="1:13" x14ac:dyDescent="0.3">
      <c r="A110">
        <v>138771</v>
      </c>
      <c r="B110" t="s">
        <v>5</v>
      </c>
      <c r="C110" t="s">
        <v>195</v>
      </c>
      <c r="D110" t="s">
        <v>101</v>
      </c>
      <c r="G110">
        <v>36838</v>
      </c>
      <c r="H110" t="s">
        <v>58</v>
      </c>
      <c r="I110" t="s">
        <v>26</v>
      </c>
      <c r="J110">
        <v>805</v>
      </c>
      <c r="K110">
        <v>55</v>
      </c>
      <c r="L110">
        <v>60</v>
      </c>
      <c r="M110">
        <f t="shared" si="1"/>
        <v>55</v>
      </c>
    </row>
    <row r="111" spans="1:13" x14ac:dyDescent="0.3">
      <c r="A111">
        <v>140401</v>
      </c>
      <c r="B111" t="s">
        <v>5</v>
      </c>
      <c r="C111" t="s">
        <v>340</v>
      </c>
      <c r="D111" t="s">
        <v>1688</v>
      </c>
      <c r="G111">
        <v>38569</v>
      </c>
      <c r="H111" t="s">
        <v>58</v>
      </c>
      <c r="I111" t="s">
        <v>26</v>
      </c>
      <c r="K111">
        <v>0</v>
      </c>
      <c r="L111">
        <v>10</v>
      </c>
      <c r="M111" t="str">
        <f t="shared" si="1"/>
        <v/>
      </c>
    </row>
    <row r="112" spans="1:13" x14ac:dyDescent="0.3">
      <c r="A112">
        <v>144579</v>
      </c>
      <c r="B112" t="s">
        <v>5</v>
      </c>
      <c r="C112" t="s">
        <v>340</v>
      </c>
      <c r="D112" t="s">
        <v>1687</v>
      </c>
      <c r="E112">
        <v>42.543039999999998</v>
      </c>
      <c r="F112">
        <v>-71.285454999999999</v>
      </c>
      <c r="G112">
        <v>38677</v>
      </c>
      <c r="H112" t="s">
        <v>58</v>
      </c>
      <c r="I112" t="s">
        <v>26</v>
      </c>
      <c r="J112">
        <v>1610</v>
      </c>
      <c r="K112">
        <v>63</v>
      </c>
      <c r="L112">
        <v>10</v>
      </c>
      <c r="M112">
        <f t="shared" si="1"/>
        <v>63</v>
      </c>
    </row>
    <row r="113" spans="1:15" x14ac:dyDescent="0.3">
      <c r="A113">
        <v>145983</v>
      </c>
      <c r="B113" t="s">
        <v>5</v>
      </c>
      <c r="C113" t="s">
        <v>363</v>
      </c>
      <c r="D113" t="s">
        <v>1685</v>
      </c>
      <c r="G113">
        <v>38862</v>
      </c>
      <c r="H113" t="s">
        <v>58</v>
      </c>
      <c r="I113" t="s">
        <v>26</v>
      </c>
      <c r="J113">
        <v>400</v>
      </c>
      <c r="K113">
        <v>18</v>
      </c>
      <c r="L113">
        <v>48</v>
      </c>
      <c r="M113">
        <f t="shared" si="1"/>
        <v>18</v>
      </c>
    </row>
    <row r="114" spans="1:15" x14ac:dyDescent="0.3">
      <c r="A114">
        <v>146003</v>
      </c>
      <c r="B114" t="s">
        <v>5</v>
      </c>
      <c r="C114" t="s">
        <v>249</v>
      </c>
      <c r="D114" t="s">
        <v>1689</v>
      </c>
      <c r="E114">
        <v>42.541671999999998</v>
      </c>
      <c r="F114">
        <v>-71.230788000000004</v>
      </c>
      <c r="G114">
        <v>38853</v>
      </c>
      <c r="H114" t="s">
        <v>58</v>
      </c>
      <c r="I114" t="s">
        <v>26</v>
      </c>
      <c r="J114">
        <v>500</v>
      </c>
      <c r="K114">
        <v>18</v>
      </c>
      <c r="L114">
        <v>27</v>
      </c>
      <c r="M114">
        <f t="shared" si="1"/>
        <v>18</v>
      </c>
    </row>
    <row r="115" spans="1:15" x14ac:dyDescent="0.3">
      <c r="A115">
        <v>146966</v>
      </c>
      <c r="B115" t="s">
        <v>5</v>
      </c>
      <c r="D115" t="s">
        <v>1690</v>
      </c>
      <c r="G115">
        <v>38960</v>
      </c>
      <c r="H115" t="s">
        <v>58</v>
      </c>
      <c r="I115" t="s">
        <v>26</v>
      </c>
      <c r="J115">
        <v>400</v>
      </c>
      <c r="K115">
        <v>35</v>
      </c>
      <c r="L115">
        <v>20</v>
      </c>
      <c r="M115">
        <f t="shared" si="1"/>
        <v>35</v>
      </c>
    </row>
    <row r="116" spans="1:15" x14ac:dyDescent="0.3">
      <c r="A116">
        <v>146970</v>
      </c>
      <c r="B116" t="s">
        <v>5</v>
      </c>
      <c r="C116" t="s">
        <v>556</v>
      </c>
      <c r="D116" t="s">
        <v>1691</v>
      </c>
      <c r="G116">
        <v>38975</v>
      </c>
      <c r="H116" t="s">
        <v>25</v>
      </c>
      <c r="I116" t="s">
        <v>26</v>
      </c>
      <c r="J116">
        <v>280</v>
      </c>
      <c r="K116">
        <v>6</v>
      </c>
      <c r="L116">
        <v>22</v>
      </c>
      <c r="M116">
        <f t="shared" si="1"/>
        <v>6</v>
      </c>
    </row>
    <row r="117" spans="1:15" x14ac:dyDescent="0.3">
      <c r="A117">
        <v>154165</v>
      </c>
      <c r="B117" t="s">
        <v>5</v>
      </c>
      <c r="C117" t="s">
        <v>411</v>
      </c>
      <c r="D117" t="s">
        <v>1686</v>
      </c>
      <c r="E117">
        <v>42.561799999999998</v>
      </c>
      <c r="F117">
        <v>-71.294700000000006</v>
      </c>
      <c r="G117">
        <v>39282</v>
      </c>
      <c r="H117" t="s">
        <v>25</v>
      </c>
      <c r="I117" t="s">
        <v>26</v>
      </c>
      <c r="J117">
        <v>405</v>
      </c>
      <c r="K117">
        <v>8</v>
      </c>
      <c r="L117">
        <v>20</v>
      </c>
      <c r="M117">
        <f t="shared" si="1"/>
        <v>8</v>
      </c>
    </row>
    <row r="118" spans="1:15" x14ac:dyDescent="0.3">
      <c r="A118">
        <v>156301</v>
      </c>
      <c r="B118" t="s">
        <v>5</v>
      </c>
      <c r="C118" t="s">
        <v>127</v>
      </c>
      <c r="D118" t="s">
        <v>1648</v>
      </c>
      <c r="E118">
        <v>42.578082999999999</v>
      </c>
      <c r="F118">
        <v>-71.289649999999995</v>
      </c>
      <c r="G118">
        <v>40414</v>
      </c>
      <c r="H118" t="s">
        <v>58</v>
      </c>
      <c r="I118" t="s">
        <v>26</v>
      </c>
      <c r="J118">
        <v>400</v>
      </c>
      <c r="K118">
        <v>30</v>
      </c>
      <c r="L118">
        <v>10</v>
      </c>
      <c r="M118">
        <f t="shared" si="1"/>
        <v>30</v>
      </c>
    </row>
    <row r="119" spans="1:15" x14ac:dyDescent="0.3">
      <c r="A119">
        <v>158217</v>
      </c>
      <c r="B119" t="s">
        <v>5</v>
      </c>
      <c r="C119" t="s">
        <v>248</v>
      </c>
      <c r="D119" t="s">
        <v>1451</v>
      </c>
      <c r="E119">
        <v>42.537950000000002</v>
      </c>
      <c r="F119">
        <v>-71.246549999999999</v>
      </c>
      <c r="G119">
        <v>40420</v>
      </c>
      <c r="H119" t="s">
        <v>58</v>
      </c>
      <c r="I119" t="s">
        <v>26</v>
      </c>
      <c r="J119">
        <v>350</v>
      </c>
      <c r="K119">
        <v>70</v>
      </c>
      <c r="L119">
        <v>16.5</v>
      </c>
      <c r="M119">
        <f t="shared" si="1"/>
        <v>70</v>
      </c>
    </row>
    <row r="120" spans="1:15" x14ac:dyDescent="0.3">
      <c r="A120">
        <v>251007</v>
      </c>
      <c r="B120" t="s">
        <v>5</v>
      </c>
      <c r="C120" t="s">
        <v>1692</v>
      </c>
      <c r="D120" t="s">
        <v>1680</v>
      </c>
      <c r="E120">
        <v>42.548999999999999</v>
      </c>
      <c r="F120">
        <v>-71.265483000000003</v>
      </c>
      <c r="G120">
        <v>39381</v>
      </c>
      <c r="H120" t="s">
        <v>58</v>
      </c>
      <c r="I120" t="s">
        <v>26</v>
      </c>
      <c r="J120">
        <v>320</v>
      </c>
      <c r="K120">
        <v>16</v>
      </c>
      <c r="L120">
        <v>7.5</v>
      </c>
      <c r="M120">
        <f t="shared" si="1"/>
        <v>16</v>
      </c>
    </row>
    <row r="121" spans="1:15" x14ac:dyDescent="0.3">
      <c r="A121">
        <v>257129</v>
      </c>
      <c r="B121" t="s">
        <v>5</v>
      </c>
      <c r="C121" t="s">
        <v>174</v>
      </c>
      <c r="D121" t="s">
        <v>1648</v>
      </c>
      <c r="E121">
        <v>42.549984000000002</v>
      </c>
      <c r="F121">
        <v>-71.306448000000003</v>
      </c>
      <c r="G121">
        <v>39812</v>
      </c>
      <c r="H121" t="s">
        <v>25</v>
      </c>
      <c r="I121" t="s">
        <v>26</v>
      </c>
      <c r="J121">
        <v>300</v>
      </c>
      <c r="K121">
        <v>65</v>
      </c>
      <c r="L121">
        <v>24</v>
      </c>
      <c r="M121">
        <f t="shared" si="1"/>
        <v>65</v>
      </c>
    </row>
    <row r="122" spans="1:15" x14ac:dyDescent="0.3">
      <c r="A122">
        <v>308307</v>
      </c>
      <c r="B122" t="s">
        <v>1625</v>
      </c>
      <c r="C122" t="s">
        <v>556</v>
      </c>
      <c r="D122" t="s">
        <v>1693</v>
      </c>
      <c r="E122">
        <v>0</v>
      </c>
      <c r="F122">
        <v>0</v>
      </c>
      <c r="G122">
        <v>40770</v>
      </c>
      <c r="H122" t="s">
        <v>25</v>
      </c>
      <c r="I122" t="s">
        <v>26</v>
      </c>
      <c r="J122">
        <v>480</v>
      </c>
      <c r="K122">
        <v>68</v>
      </c>
      <c r="L122">
        <v>12</v>
      </c>
      <c r="M122">
        <f t="shared" si="1"/>
        <v>68</v>
      </c>
      <c r="N122" t="s">
        <v>1124</v>
      </c>
      <c r="O122" t="s">
        <v>902</v>
      </c>
    </row>
    <row r="123" spans="1:15" x14ac:dyDescent="0.3">
      <c r="J123" t="s">
        <v>1119</v>
      </c>
      <c r="K123" s="14">
        <f>AVERAGE(K9:K122)</f>
        <v>25.392523364485982</v>
      </c>
      <c r="M123" s="14">
        <f>AVERAGE(M9:M122)</f>
        <v>26.95505617977528</v>
      </c>
    </row>
    <row r="124" spans="1:15" x14ac:dyDescent="0.3">
      <c r="J124" t="s">
        <v>1120</v>
      </c>
      <c r="K124">
        <f>COUNT(K9:K122)</f>
        <v>107</v>
      </c>
      <c r="M124">
        <f>COUNT(M9:M122)</f>
        <v>89</v>
      </c>
    </row>
    <row r="125" spans="1:15" x14ac:dyDescent="0.3">
      <c r="J125" t="s">
        <v>1429</v>
      </c>
      <c r="K125">
        <f>MEDIAN(K9:K122)</f>
        <v>18</v>
      </c>
      <c r="M125">
        <f>MEDIAN(M9:M122)</f>
        <v>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M1261"/>
  <sheetViews>
    <sheetView topLeftCell="A8" workbookViewId="0">
      <pane xSplit="4" ySplit="1" topLeftCell="G1233" activePane="bottomRight" state="frozen"/>
      <selection activeCell="A8" sqref="A8"/>
      <selection pane="topRight" activeCell="E8" sqref="E8"/>
      <selection pane="bottomLeft" activeCell="A9" sqref="A9"/>
      <selection pane="bottomRight" activeCell="M8" sqref="M8"/>
    </sheetView>
  </sheetViews>
  <sheetFormatPr defaultRowHeight="14.4" x14ac:dyDescent="0.3"/>
  <cols>
    <col min="1" max="2" width="10.5546875" customWidth="1"/>
    <col min="3" max="3" width="16" bestFit="1" customWidth="1"/>
    <col min="4" max="4" width="16.88671875" customWidth="1"/>
    <col min="5" max="5" width="10" bestFit="1" customWidth="1"/>
    <col min="6" max="6" width="11.109375" bestFit="1" customWidth="1"/>
    <col min="7" max="7" width="16" bestFit="1" customWidth="1"/>
    <col min="8" max="8" width="10.6640625" bestFit="1" customWidth="1"/>
    <col min="9" max="9" width="8.109375" customWidth="1"/>
    <col min="10" max="10" width="8.88671875" customWidth="1"/>
    <col min="11" max="11" width="11.109375" customWidth="1"/>
    <col min="12" max="12" width="9" customWidth="1"/>
    <col min="13" max="13" width="11.21875" style="3" customWidth="1"/>
  </cols>
  <sheetData>
    <row r="3" spans="1:13" ht="15" x14ac:dyDescent="0.25">
      <c r="A3" t="s">
        <v>106</v>
      </c>
    </row>
    <row r="4" spans="1:13" ht="15" x14ac:dyDescent="0.25">
      <c r="A4" t="s">
        <v>107</v>
      </c>
    </row>
    <row r="6" spans="1:13" ht="15" x14ac:dyDescent="0.25">
      <c r="A6" t="s">
        <v>108</v>
      </c>
    </row>
    <row r="8" spans="1:13" x14ac:dyDescent="0.3">
      <c r="A8" t="s">
        <v>109</v>
      </c>
      <c r="B8" t="s">
        <v>23</v>
      </c>
      <c r="C8" t="s">
        <v>110</v>
      </c>
      <c r="D8" t="s">
        <v>111</v>
      </c>
      <c r="E8" t="s">
        <v>112</v>
      </c>
      <c r="F8" t="s">
        <v>113</v>
      </c>
      <c r="G8" t="s">
        <v>114</v>
      </c>
      <c r="H8" t="s">
        <v>115</v>
      </c>
      <c r="I8" t="s">
        <v>116</v>
      </c>
      <c r="J8" t="s">
        <v>117</v>
      </c>
      <c r="K8" t="s">
        <v>118</v>
      </c>
      <c r="L8" t="s">
        <v>119</v>
      </c>
      <c r="M8" s="5" t="s">
        <v>1123</v>
      </c>
    </row>
    <row r="9" spans="1:13" ht="15" x14ac:dyDescent="0.25">
      <c r="A9">
        <v>26409</v>
      </c>
      <c r="B9" t="s">
        <v>0</v>
      </c>
      <c r="C9" t="s">
        <v>248</v>
      </c>
      <c r="D9" t="s">
        <v>92</v>
      </c>
      <c r="E9">
        <v>42.533380999999999</v>
      </c>
      <c r="F9">
        <v>-71.361645999999993</v>
      </c>
      <c r="G9">
        <v>29739</v>
      </c>
      <c r="H9" t="s">
        <v>25</v>
      </c>
      <c r="J9">
        <v>240</v>
      </c>
      <c r="K9">
        <v>5</v>
      </c>
      <c r="L9">
        <v>5</v>
      </c>
      <c r="M9" s="3">
        <f>IF(K9&lt;1,"",IF(J9&gt;40,K9,""))</f>
        <v>5</v>
      </c>
    </row>
    <row r="10" spans="1:13" ht="15" x14ac:dyDescent="0.25">
      <c r="A10">
        <v>26585</v>
      </c>
      <c r="B10" t="s">
        <v>0</v>
      </c>
      <c r="C10" t="s">
        <v>269</v>
      </c>
      <c r="D10" t="s">
        <v>92</v>
      </c>
      <c r="E10">
        <v>42.534686000000001</v>
      </c>
      <c r="F10">
        <v>-71.361953</v>
      </c>
      <c r="G10">
        <v>29732</v>
      </c>
      <c r="H10" t="s">
        <v>25</v>
      </c>
      <c r="J10">
        <v>265</v>
      </c>
      <c r="K10">
        <v>18</v>
      </c>
      <c r="L10">
        <v>25</v>
      </c>
      <c r="M10" s="3">
        <f t="shared" ref="M10:M73" si="0">IF(K10&lt;1,"",IF(J10&gt;40,K10,""))</f>
        <v>18</v>
      </c>
    </row>
    <row r="11" spans="1:13" ht="15" x14ac:dyDescent="0.25">
      <c r="A11">
        <v>26612</v>
      </c>
      <c r="B11" t="s">
        <v>0</v>
      </c>
      <c r="C11" t="s">
        <v>255</v>
      </c>
      <c r="D11" t="s">
        <v>92</v>
      </c>
      <c r="E11">
        <v>42.535978999999998</v>
      </c>
      <c r="F11">
        <v>-71.361137999999997</v>
      </c>
      <c r="G11">
        <v>30106</v>
      </c>
      <c r="H11" t="s">
        <v>25</v>
      </c>
      <c r="J11">
        <v>365</v>
      </c>
      <c r="K11">
        <v>8</v>
      </c>
      <c r="L11">
        <v>20</v>
      </c>
      <c r="M11" s="3">
        <f t="shared" si="0"/>
        <v>8</v>
      </c>
    </row>
    <row r="12" spans="1:13" s="16" customFormat="1" ht="15" x14ac:dyDescent="0.25">
      <c r="A12" s="16">
        <v>26661</v>
      </c>
      <c r="B12" s="16" t="s">
        <v>0</v>
      </c>
      <c r="C12" s="16" t="s">
        <v>232</v>
      </c>
      <c r="D12" s="16" t="s">
        <v>92</v>
      </c>
      <c r="E12" s="16">
        <v>42.533808000000001</v>
      </c>
      <c r="F12" s="16">
        <v>-71.360810999999998</v>
      </c>
      <c r="G12" s="16">
        <v>30907</v>
      </c>
      <c r="H12" s="16" t="s">
        <v>58</v>
      </c>
      <c r="J12" s="16">
        <v>400</v>
      </c>
      <c r="K12" s="16">
        <v>10</v>
      </c>
      <c r="L12" s="16">
        <v>20</v>
      </c>
      <c r="M12" s="3">
        <f t="shared" si="0"/>
        <v>10</v>
      </c>
    </row>
    <row r="13" spans="1:13" s="16" customFormat="1" ht="15" x14ac:dyDescent="0.25">
      <c r="A13" s="16">
        <v>24782</v>
      </c>
      <c r="B13" s="16" t="s">
        <v>0</v>
      </c>
      <c r="C13" s="16" t="s">
        <v>232</v>
      </c>
      <c r="D13" s="16" t="s">
        <v>92</v>
      </c>
      <c r="E13" s="16">
        <v>42.533808000000001</v>
      </c>
      <c r="F13" s="16">
        <v>-71.360810999999998</v>
      </c>
      <c r="G13" s="16">
        <v>30483</v>
      </c>
      <c r="H13" s="16" t="s">
        <v>25</v>
      </c>
      <c r="J13" s="16">
        <v>500</v>
      </c>
      <c r="K13" s="16">
        <v>14</v>
      </c>
      <c r="L13" s="16">
        <v>10</v>
      </c>
      <c r="M13" s="3">
        <f t="shared" si="0"/>
        <v>14</v>
      </c>
    </row>
    <row r="14" spans="1:13" s="16" customFormat="1" ht="15" x14ac:dyDescent="0.25">
      <c r="A14" s="16">
        <v>25065</v>
      </c>
      <c r="B14" s="16" t="s">
        <v>0</v>
      </c>
      <c r="C14" s="16" t="s">
        <v>232</v>
      </c>
      <c r="D14" s="16" t="s">
        <v>92</v>
      </c>
      <c r="E14" s="16">
        <v>42.533808000000001</v>
      </c>
      <c r="F14" s="16">
        <v>-71.360810999999998</v>
      </c>
      <c r="G14" s="16">
        <v>30118</v>
      </c>
      <c r="H14" s="16" t="s">
        <v>25</v>
      </c>
      <c r="J14" s="16">
        <v>500</v>
      </c>
      <c r="K14" s="16">
        <v>14</v>
      </c>
      <c r="L14" s="16">
        <v>15</v>
      </c>
      <c r="M14" s="3">
        <f t="shared" si="0"/>
        <v>14</v>
      </c>
    </row>
    <row r="15" spans="1:13" ht="15" x14ac:dyDescent="0.25">
      <c r="A15">
        <v>24708</v>
      </c>
      <c r="B15" t="s">
        <v>0</v>
      </c>
      <c r="C15" t="s">
        <v>325</v>
      </c>
      <c r="D15" t="s">
        <v>59</v>
      </c>
      <c r="E15">
        <v>42.530372</v>
      </c>
      <c r="F15">
        <v>-71.378444000000002</v>
      </c>
      <c r="G15">
        <v>28762</v>
      </c>
      <c r="H15" t="s">
        <v>25</v>
      </c>
      <c r="J15">
        <v>175</v>
      </c>
      <c r="K15">
        <v>20</v>
      </c>
      <c r="L15">
        <v>20</v>
      </c>
      <c r="M15" s="3">
        <f t="shared" si="0"/>
        <v>20</v>
      </c>
    </row>
    <row r="16" spans="1:13" ht="15" x14ac:dyDescent="0.25">
      <c r="A16">
        <v>26656</v>
      </c>
      <c r="B16" t="s">
        <v>0</v>
      </c>
      <c r="C16" t="s">
        <v>584</v>
      </c>
      <c r="D16" t="s">
        <v>59</v>
      </c>
      <c r="E16">
        <v>42.532125999999998</v>
      </c>
      <c r="F16">
        <v>-71.378417999999996</v>
      </c>
      <c r="G16">
        <v>29703</v>
      </c>
      <c r="H16" t="s">
        <v>25</v>
      </c>
      <c r="J16">
        <v>170</v>
      </c>
      <c r="K16">
        <v>14</v>
      </c>
      <c r="L16">
        <v>10</v>
      </c>
      <c r="M16" s="3">
        <f t="shared" si="0"/>
        <v>14</v>
      </c>
    </row>
    <row r="17" spans="1:13" ht="15" x14ac:dyDescent="0.25">
      <c r="A17">
        <v>26300</v>
      </c>
      <c r="B17" t="s">
        <v>0</v>
      </c>
      <c r="C17" t="s">
        <v>372</v>
      </c>
      <c r="D17" t="s">
        <v>59</v>
      </c>
      <c r="E17">
        <v>42.532364999999999</v>
      </c>
      <c r="F17">
        <v>-71.379164000000003</v>
      </c>
      <c r="G17">
        <v>29145</v>
      </c>
      <c r="H17" t="s">
        <v>25</v>
      </c>
      <c r="J17">
        <v>245</v>
      </c>
      <c r="K17">
        <v>10</v>
      </c>
      <c r="L17">
        <v>10</v>
      </c>
      <c r="M17" s="3">
        <f t="shared" si="0"/>
        <v>10</v>
      </c>
    </row>
    <row r="18" spans="1:13" ht="15" x14ac:dyDescent="0.25">
      <c r="A18">
        <v>26657</v>
      </c>
      <c r="B18" t="s">
        <v>0</v>
      </c>
      <c r="C18" t="s">
        <v>182</v>
      </c>
      <c r="D18" t="s">
        <v>59</v>
      </c>
      <c r="E18">
        <v>42.532918000000002</v>
      </c>
      <c r="F18">
        <v>-71.381877000000003</v>
      </c>
      <c r="G18">
        <v>35627</v>
      </c>
      <c r="H18" t="s">
        <v>25</v>
      </c>
      <c r="J18">
        <v>220</v>
      </c>
      <c r="K18">
        <v>35</v>
      </c>
      <c r="L18">
        <v>10</v>
      </c>
      <c r="M18" s="3">
        <f t="shared" si="0"/>
        <v>35</v>
      </c>
    </row>
    <row r="19" spans="1:13" ht="15" x14ac:dyDescent="0.25">
      <c r="A19">
        <v>26658</v>
      </c>
      <c r="B19" t="s">
        <v>0</v>
      </c>
      <c r="C19" t="s">
        <v>227</v>
      </c>
      <c r="D19" t="s">
        <v>59</v>
      </c>
      <c r="E19">
        <v>42.532152000000004</v>
      </c>
      <c r="F19">
        <v>-71.382332000000005</v>
      </c>
      <c r="G19">
        <v>24951</v>
      </c>
      <c r="H19" t="s">
        <v>25</v>
      </c>
      <c r="J19">
        <v>200</v>
      </c>
      <c r="K19">
        <v>26</v>
      </c>
      <c r="L19">
        <v>7</v>
      </c>
      <c r="M19" s="3">
        <f t="shared" si="0"/>
        <v>26</v>
      </c>
    </row>
    <row r="20" spans="1:13" ht="15" x14ac:dyDescent="0.25">
      <c r="A20">
        <v>26659</v>
      </c>
      <c r="B20" t="s">
        <v>0</v>
      </c>
      <c r="C20" t="s">
        <v>454</v>
      </c>
      <c r="D20" t="s">
        <v>59</v>
      </c>
      <c r="E20">
        <v>42.530656999999998</v>
      </c>
      <c r="F20">
        <v>-71.380998000000005</v>
      </c>
      <c r="G20">
        <v>24954</v>
      </c>
      <c r="H20" t="s">
        <v>25</v>
      </c>
      <c r="J20">
        <v>275</v>
      </c>
      <c r="K20">
        <v>14</v>
      </c>
      <c r="L20">
        <v>32</v>
      </c>
      <c r="M20" s="3">
        <f t="shared" si="0"/>
        <v>14</v>
      </c>
    </row>
    <row r="21" spans="1:13" ht="15" x14ac:dyDescent="0.25">
      <c r="A21">
        <v>24899</v>
      </c>
      <c r="B21" t="s">
        <v>0</v>
      </c>
      <c r="C21" t="s">
        <v>386</v>
      </c>
      <c r="D21" t="s">
        <v>59</v>
      </c>
      <c r="E21">
        <v>42.529983000000001</v>
      </c>
      <c r="F21">
        <v>-71.383126000000004</v>
      </c>
      <c r="G21">
        <v>32093</v>
      </c>
      <c r="H21" t="s">
        <v>25</v>
      </c>
      <c r="J21">
        <v>505</v>
      </c>
      <c r="K21">
        <v>25</v>
      </c>
      <c r="L21">
        <v>25</v>
      </c>
      <c r="M21" s="3">
        <f t="shared" si="0"/>
        <v>25</v>
      </c>
    </row>
    <row r="22" spans="1:13" s="16" customFormat="1" ht="15" x14ac:dyDescent="0.25">
      <c r="A22">
        <v>26660</v>
      </c>
      <c r="B22" t="s">
        <v>0</v>
      </c>
      <c r="C22" t="s">
        <v>571</v>
      </c>
      <c r="D22" t="s">
        <v>59</v>
      </c>
      <c r="E22">
        <v>42.530971000000001</v>
      </c>
      <c r="F22">
        <v>-71.385023000000004</v>
      </c>
      <c r="G22">
        <v>25105</v>
      </c>
      <c r="H22" t="s">
        <v>25</v>
      </c>
      <c r="I22"/>
      <c r="J22">
        <v>165</v>
      </c>
      <c r="K22">
        <v>12</v>
      </c>
      <c r="L22">
        <v>22</v>
      </c>
      <c r="M22" s="3">
        <f t="shared" si="0"/>
        <v>12</v>
      </c>
    </row>
    <row r="23" spans="1:13" s="16" customFormat="1" ht="15" x14ac:dyDescent="0.25">
      <c r="A23">
        <v>24826</v>
      </c>
      <c r="B23" t="s">
        <v>0</v>
      </c>
      <c r="C23" t="s">
        <v>621</v>
      </c>
      <c r="D23" t="s">
        <v>59</v>
      </c>
      <c r="E23">
        <v>42.529637000000001</v>
      </c>
      <c r="F23">
        <v>-71.384949000000006</v>
      </c>
      <c r="G23">
        <v>31523</v>
      </c>
      <c r="H23" t="s">
        <v>25</v>
      </c>
      <c r="I23"/>
      <c r="J23">
        <v>240</v>
      </c>
      <c r="K23">
        <v>20</v>
      </c>
      <c r="L23"/>
      <c r="M23" s="3">
        <f t="shared" si="0"/>
        <v>20</v>
      </c>
    </row>
    <row r="24" spans="1:13" ht="15" x14ac:dyDescent="0.25">
      <c r="A24">
        <v>26587</v>
      </c>
      <c r="B24" t="s">
        <v>0</v>
      </c>
      <c r="C24" t="s">
        <v>702</v>
      </c>
      <c r="D24" t="s">
        <v>59</v>
      </c>
      <c r="E24">
        <v>42.531900999999998</v>
      </c>
      <c r="F24">
        <v>-71.385999999999996</v>
      </c>
      <c r="G24">
        <v>25015</v>
      </c>
      <c r="H24" t="s">
        <v>25</v>
      </c>
      <c r="J24">
        <v>170</v>
      </c>
      <c r="K24">
        <v>35</v>
      </c>
      <c r="L24">
        <v>13</v>
      </c>
      <c r="M24" s="3">
        <f t="shared" si="0"/>
        <v>35</v>
      </c>
    </row>
    <row r="25" spans="1:13" s="16" customFormat="1" ht="15" x14ac:dyDescent="0.25">
      <c r="A25" s="16">
        <v>22585</v>
      </c>
      <c r="B25" s="16" t="s">
        <v>0</v>
      </c>
      <c r="C25" s="16" t="s">
        <v>121</v>
      </c>
      <c r="D25" s="16" t="s">
        <v>59</v>
      </c>
      <c r="E25" s="16">
        <v>42.529583000000002</v>
      </c>
      <c r="F25" s="16">
        <v>-71.386101999999994</v>
      </c>
      <c r="G25" s="16">
        <v>36467</v>
      </c>
      <c r="H25" s="16" t="s">
        <v>25</v>
      </c>
      <c r="I25" s="16" t="s">
        <v>32</v>
      </c>
      <c r="J25" s="16">
        <v>135</v>
      </c>
      <c r="K25" s="16">
        <v>0</v>
      </c>
      <c r="L25" s="16">
        <v>12</v>
      </c>
      <c r="M25" s="3" t="str">
        <f t="shared" si="0"/>
        <v/>
      </c>
    </row>
    <row r="26" spans="1:13" s="16" customFormat="1" ht="15" x14ac:dyDescent="0.25">
      <c r="A26" s="16">
        <v>2546</v>
      </c>
      <c r="B26" s="16" t="s">
        <v>0</v>
      </c>
      <c r="C26" s="16" t="s">
        <v>121</v>
      </c>
      <c r="D26" s="16" t="s">
        <v>59</v>
      </c>
      <c r="E26" s="16">
        <v>42.529583000000002</v>
      </c>
      <c r="F26" s="16">
        <v>-71.386101999999994</v>
      </c>
      <c r="G26" s="16">
        <v>36321</v>
      </c>
      <c r="H26" s="16" t="s">
        <v>25</v>
      </c>
      <c r="I26" s="16" t="s">
        <v>26</v>
      </c>
      <c r="J26" s="16">
        <v>280</v>
      </c>
      <c r="K26" s="16">
        <v>3</v>
      </c>
      <c r="L26" s="16">
        <v>19</v>
      </c>
      <c r="M26" s="3">
        <f t="shared" si="0"/>
        <v>3</v>
      </c>
    </row>
    <row r="27" spans="1:13" ht="15" x14ac:dyDescent="0.25">
      <c r="A27">
        <v>26586</v>
      </c>
      <c r="B27" t="s">
        <v>0</v>
      </c>
      <c r="C27" t="s">
        <v>220</v>
      </c>
      <c r="D27" t="s">
        <v>59</v>
      </c>
      <c r="E27">
        <v>42.530268999999997</v>
      </c>
      <c r="F27">
        <v>-71.387715999999998</v>
      </c>
      <c r="G27">
        <v>29795</v>
      </c>
      <c r="H27" t="s">
        <v>25</v>
      </c>
      <c r="J27">
        <v>240</v>
      </c>
      <c r="K27">
        <v>2</v>
      </c>
      <c r="L27">
        <v>30</v>
      </c>
      <c r="M27" s="3">
        <f t="shared" si="0"/>
        <v>2</v>
      </c>
    </row>
    <row r="28" spans="1:13" ht="15" x14ac:dyDescent="0.25">
      <c r="A28" s="16">
        <v>24972</v>
      </c>
      <c r="B28" s="16" t="s">
        <v>0</v>
      </c>
      <c r="C28" s="16" t="s">
        <v>267</v>
      </c>
      <c r="D28" s="16" t="s">
        <v>59</v>
      </c>
      <c r="E28" s="16">
        <v>42.528989000000003</v>
      </c>
      <c r="F28" s="16">
        <v>-71.386407000000005</v>
      </c>
      <c r="G28" s="16">
        <v>33358</v>
      </c>
      <c r="H28" s="16" t="s">
        <v>25</v>
      </c>
      <c r="I28" s="16"/>
      <c r="J28" s="16">
        <v>245</v>
      </c>
      <c r="K28" s="16">
        <v>4</v>
      </c>
      <c r="L28" s="16">
        <v>40</v>
      </c>
      <c r="M28" s="3">
        <f t="shared" si="0"/>
        <v>4</v>
      </c>
    </row>
    <row r="29" spans="1:13" ht="15" x14ac:dyDescent="0.25">
      <c r="A29" s="16">
        <v>26745</v>
      </c>
      <c r="B29" s="16" t="s">
        <v>0</v>
      </c>
      <c r="C29" s="16" t="s">
        <v>267</v>
      </c>
      <c r="D29" s="16" t="s">
        <v>59</v>
      </c>
      <c r="E29" s="16">
        <v>42.528989000000003</v>
      </c>
      <c r="F29" s="16">
        <v>-71.386407000000005</v>
      </c>
      <c r="G29" s="16">
        <v>33358</v>
      </c>
      <c r="H29" s="16" t="s">
        <v>25</v>
      </c>
      <c r="I29" s="16"/>
      <c r="J29" s="16">
        <v>245</v>
      </c>
      <c r="K29" s="16">
        <v>4</v>
      </c>
      <c r="L29" s="16"/>
      <c r="M29" s="3">
        <f t="shared" si="0"/>
        <v>4</v>
      </c>
    </row>
    <row r="30" spans="1:13" ht="15" x14ac:dyDescent="0.25">
      <c r="A30">
        <v>26297</v>
      </c>
      <c r="B30" t="s">
        <v>0</v>
      </c>
      <c r="C30" t="s">
        <v>174</v>
      </c>
      <c r="D30" t="s">
        <v>59</v>
      </c>
      <c r="E30">
        <v>42.529505999999998</v>
      </c>
      <c r="F30">
        <v>-71.388118000000006</v>
      </c>
      <c r="G30">
        <v>28010</v>
      </c>
      <c r="H30" t="s">
        <v>25</v>
      </c>
      <c r="J30">
        <v>130</v>
      </c>
      <c r="K30">
        <v>4</v>
      </c>
      <c r="L30">
        <v>30</v>
      </c>
      <c r="M30" s="3">
        <f t="shared" si="0"/>
        <v>4</v>
      </c>
    </row>
    <row r="31" spans="1:13" ht="15" x14ac:dyDescent="0.25">
      <c r="A31">
        <v>26299</v>
      </c>
      <c r="B31" t="s">
        <v>0</v>
      </c>
      <c r="C31" t="s">
        <v>147</v>
      </c>
      <c r="D31" t="s">
        <v>59</v>
      </c>
      <c r="E31">
        <v>42.528596</v>
      </c>
      <c r="F31">
        <v>-71.387513999999996</v>
      </c>
      <c r="G31">
        <v>25829</v>
      </c>
      <c r="H31" t="s">
        <v>25</v>
      </c>
      <c r="J31">
        <v>59.5</v>
      </c>
      <c r="K31">
        <v>0</v>
      </c>
      <c r="L31">
        <v>31.5</v>
      </c>
      <c r="M31" s="3" t="str">
        <f t="shared" si="0"/>
        <v/>
      </c>
    </row>
    <row r="32" spans="1:13" ht="15" x14ac:dyDescent="0.25">
      <c r="A32">
        <v>26296</v>
      </c>
      <c r="B32" t="s">
        <v>0</v>
      </c>
      <c r="C32" t="s">
        <v>334</v>
      </c>
      <c r="D32" t="s">
        <v>59</v>
      </c>
      <c r="E32">
        <v>42.528787999999999</v>
      </c>
      <c r="F32">
        <v>-71.389105000000001</v>
      </c>
      <c r="G32">
        <v>25685</v>
      </c>
      <c r="H32" t="s">
        <v>25</v>
      </c>
      <c r="J32">
        <v>230</v>
      </c>
      <c r="K32">
        <v>5</v>
      </c>
      <c r="M32" s="3">
        <f t="shared" si="0"/>
        <v>5</v>
      </c>
    </row>
    <row r="33" spans="1:13" ht="15" x14ac:dyDescent="0.25">
      <c r="A33">
        <v>26298</v>
      </c>
      <c r="B33" t="s">
        <v>0</v>
      </c>
      <c r="C33" t="s">
        <v>146</v>
      </c>
      <c r="D33" t="s">
        <v>59</v>
      </c>
      <c r="E33">
        <v>42.527951999999999</v>
      </c>
      <c r="F33">
        <v>-71.395752000000002</v>
      </c>
      <c r="G33">
        <v>28683</v>
      </c>
      <c r="H33" t="s">
        <v>25</v>
      </c>
      <c r="J33">
        <v>190</v>
      </c>
      <c r="K33">
        <v>0</v>
      </c>
      <c r="L33">
        <v>4</v>
      </c>
      <c r="M33" s="3" t="str">
        <f t="shared" si="0"/>
        <v/>
      </c>
    </row>
    <row r="34" spans="1:13" ht="15" x14ac:dyDescent="0.25">
      <c r="A34">
        <v>26633</v>
      </c>
      <c r="B34" t="s">
        <v>0</v>
      </c>
      <c r="C34" t="s">
        <v>535</v>
      </c>
      <c r="D34" t="s">
        <v>59</v>
      </c>
      <c r="G34">
        <v>25052</v>
      </c>
      <c r="H34" t="s">
        <v>25</v>
      </c>
      <c r="J34">
        <v>214</v>
      </c>
      <c r="K34">
        <v>10</v>
      </c>
      <c r="L34">
        <v>14</v>
      </c>
      <c r="M34" s="3">
        <f t="shared" si="0"/>
        <v>10</v>
      </c>
    </row>
    <row r="35" spans="1:13" ht="15" x14ac:dyDescent="0.25">
      <c r="A35">
        <v>26082</v>
      </c>
      <c r="B35" t="s">
        <v>0</v>
      </c>
      <c r="C35" t="s">
        <v>599</v>
      </c>
      <c r="D35" t="s">
        <v>59</v>
      </c>
      <c r="G35">
        <v>15170</v>
      </c>
      <c r="H35" t="s">
        <v>25</v>
      </c>
      <c r="J35">
        <v>335</v>
      </c>
      <c r="K35">
        <v>15</v>
      </c>
      <c r="M35" s="3">
        <f t="shared" si="0"/>
        <v>15</v>
      </c>
    </row>
    <row r="36" spans="1:13" ht="15" x14ac:dyDescent="0.25">
      <c r="A36">
        <v>26132</v>
      </c>
      <c r="B36" t="s">
        <v>0</v>
      </c>
      <c r="C36" t="s">
        <v>540</v>
      </c>
      <c r="D36" t="s">
        <v>59</v>
      </c>
      <c r="G36">
        <v>35627</v>
      </c>
      <c r="H36" t="s">
        <v>25</v>
      </c>
      <c r="J36">
        <v>220</v>
      </c>
      <c r="K36">
        <v>35</v>
      </c>
      <c r="L36">
        <v>10</v>
      </c>
      <c r="M36" s="3">
        <f t="shared" si="0"/>
        <v>35</v>
      </c>
    </row>
    <row r="37" spans="1:13" ht="15" x14ac:dyDescent="0.25">
      <c r="A37">
        <v>25079</v>
      </c>
      <c r="B37" t="s">
        <v>0</v>
      </c>
      <c r="C37" t="s">
        <v>624</v>
      </c>
      <c r="D37" t="s">
        <v>625</v>
      </c>
      <c r="E37">
        <v>42.523273000000003</v>
      </c>
      <c r="F37">
        <v>-71.396609999999995</v>
      </c>
      <c r="G37">
        <v>35537</v>
      </c>
      <c r="H37" t="s">
        <v>25</v>
      </c>
      <c r="J37">
        <v>520</v>
      </c>
      <c r="K37">
        <v>18</v>
      </c>
      <c r="L37">
        <v>20</v>
      </c>
      <c r="M37" s="3">
        <f t="shared" si="0"/>
        <v>18</v>
      </c>
    </row>
    <row r="38" spans="1:13" s="16" customFormat="1" ht="15" x14ac:dyDescent="0.25">
      <c r="A38">
        <v>26736</v>
      </c>
      <c r="B38" t="s">
        <v>0</v>
      </c>
      <c r="C38" t="s">
        <v>356</v>
      </c>
      <c r="D38" t="s">
        <v>97</v>
      </c>
      <c r="E38">
        <v>42.550156000000001</v>
      </c>
      <c r="F38">
        <v>-71.324731999999997</v>
      </c>
      <c r="G38">
        <v>30285</v>
      </c>
      <c r="H38" t="s">
        <v>25</v>
      </c>
      <c r="I38"/>
      <c r="J38">
        <v>500</v>
      </c>
      <c r="K38">
        <v>5</v>
      </c>
      <c r="L38">
        <v>20</v>
      </c>
      <c r="M38" s="3">
        <f t="shared" si="0"/>
        <v>5</v>
      </c>
    </row>
    <row r="39" spans="1:13" s="16" customFormat="1" ht="15" x14ac:dyDescent="0.25">
      <c r="A39" s="16">
        <v>26738</v>
      </c>
      <c r="B39" s="16" t="s">
        <v>0</v>
      </c>
      <c r="C39" s="16" t="s">
        <v>402</v>
      </c>
      <c r="D39" s="16" t="s">
        <v>97</v>
      </c>
      <c r="E39" s="16">
        <v>42.549461999999998</v>
      </c>
      <c r="F39" s="16">
        <v>-71.326712999999998</v>
      </c>
      <c r="G39" s="16">
        <v>31016</v>
      </c>
      <c r="H39" s="16" t="s">
        <v>25</v>
      </c>
      <c r="J39" s="16">
        <v>305</v>
      </c>
      <c r="K39" s="16">
        <v>6</v>
      </c>
      <c r="M39" s="3">
        <f t="shared" si="0"/>
        <v>6</v>
      </c>
    </row>
    <row r="40" spans="1:13" ht="15" x14ac:dyDescent="0.25">
      <c r="A40" s="16">
        <v>26737</v>
      </c>
      <c r="B40" s="16" t="s">
        <v>0</v>
      </c>
      <c r="C40" s="16" t="s">
        <v>402</v>
      </c>
      <c r="D40" s="16" t="s">
        <v>97</v>
      </c>
      <c r="E40" s="16">
        <v>42.549461999999998</v>
      </c>
      <c r="F40" s="16">
        <v>-71.326712999999998</v>
      </c>
      <c r="G40" s="16">
        <v>31240</v>
      </c>
      <c r="H40" s="16" t="s">
        <v>25</v>
      </c>
      <c r="I40" s="16"/>
      <c r="J40" s="16">
        <v>320</v>
      </c>
      <c r="K40" s="16">
        <v>75</v>
      </c>
      <c r="L40" s="16">
        <v>20</v>
      </c>
      <c r="M40" s="3">
        <f t="shared" si="0"/>
        <v>75</v>
      </c>
    </row>
    <row r="41" spans="1:13" ht="15" x14ac:dyDescent="0.25">
      <c r="A41">
        <v>24807</v>
      </c>
      <c r="B41" t="s">
        <v>0</v>
      </c>
      <c r="C41" t="s">
        <v>442</v>
      </c>
      <c r="D41" t="s">
        <v>97</v>
      </c>
      <c r="E41">
        <v>42.548695000000002</v>
      </c>
      <c r="F41">
        <v>-71.326158000000007</v>
      </c>
      <c r="G41">
        <v>31038</v>
      </c>
      <c r="H41" t="s">
        <v>25</v>
      </c>
      <c r="J41">
        <v>200</v>
      </c>
      <c r="K41">
        <v>8</v>
      </c>
      <c r="M41" s="3">
        <f t="shared" si="0"/>
        <v>8</v>
      </c>
    </row>
    <row r="42" spans="1:13" ht="15" x14ac:dyDescent="0.25">
      <c r="A42">
        <v>24933</v>
      </c>
      <c r="B42" t="s">
        <v>0</v>
      </c>
      <c r="C42" t="s">
        <v>367</v>
      </c>
      <c r="D42" t="s">
        <v>97</v>
      </c>
      <c r="E42">
        <v>42.549123999999999</v>
      </c>
      <c r="F42">
        <v>-71.324395999999993</v>
      </c>
      <c r="G42">
        <v>32421</v>
      </c>
      <c r="H42" t="s">
        <v>25</v>
      </c>
      <c r="J42">
        <v>320</v>
      </c>
      <c r="K42">
        <v>9</v>
      </c>
      <c r="L42">
        <v>20</v>
      </c>
      <c r="M42" s="3">
        <f t="shared" si="0"/>
        <v>9</v>
      </c>
    </row>
    <row r="43" spans="1:13" ht="15" x14ac:dyDescent="0.25">
      <c r="A43">
        <v>24792</v>
      </c>
      <c r="B43" t="s">
        <v>0</v>
      </c>
      <c r="C43" t="s">
        <v>96</v>
      </c>
      <c r="D43" t="s">
        <v>97</v>
      </c>
      <c r="G43">
        <v>30706</v>
      </c>
      <c r="H43" t="s">
        <v>25</v>
      </c>
      <c r="J43">
        <v>305</v>
      </c>
      <c r="K43">
        <v>4</v>
      </c>
      <c r="L43">
        <v>11</v>
      </c>
      <c r="M43" s="3">
        <f t="shared" si="0"/>
        <v>4</v>
      </c>
    </row>
    <row r="44" spans="1:13" s="16" customFormat="1" ht="15" x14ac:dyDescent="0.25">
      <c r="A44" s="16">
        <v>263961</v>
      </c>
      <c r="B44" s="16" t="s">
        <v>0</v>
      </c>
      <c r="D44" s="16" t="s">
        <v>366</v>
      </c>
      <c r="E44" s="16">
        <v>42.512</v>
      </c>
      <c r="F44" s="16">
        <v>-71.384983000000005</v>
      </c>
      <c r="G44" s="16">
        <v>39990</v>
      </c>
      <c r="H44" s="16" t="s">
        <v>25</v>
      </c>
      <c r="I44" s="16" t="s">
        <v>26</v>
      </c>
      <c r="J44" s="16">
        <v>500</v>
      </c>
      <c r="K44" s="16">
        <v>5</v>
      </c>
      <c r="L44" s="16">
        <v>15</v>
      </c>
      <c r="M44" s="3">
        <f t="shared" si="0"/>
        <v>5</v>
      </c>
    </row>
    <row r="45" spans="1:13" s="16" customFormat="1" ht="15" x14ac:dyDescent="0.25">
      <c r="A45" s="16">
        <v>275643</v>
      </c>
      <c r="B45" s="16" t="s">
        <v>0</v>
      </c>
      <c r="D45" s="16" t="s">
        <v>254</v>
      </c>
      <c r="E45" s="16">
        <v>42.5137</v>
      </c>
      <c r="F45" s="16">
        <v>-71.386082999999999</v>
      </c>
      <c r="G45" s="16">
        <v>40290</v>
      </c>
      <c r="H45" s="16" t="s">
        <v>25</v>
      </c>
      <c r="I45" s="16" t="s">
        <v>26</v>
      </c>
      <c r="J45" s="16">
        <v>305</v>
      </c>
      <c r="K45" s="16">
        <v>3</v>
      </c>
      <c r="L45" s="16">
        <v>305</v>
      </c>
      <c r="M45" s="3">
        <f t="shared" si="0"/>
        <v>3</v>
      </c>
    </row>
    <row r="46" spans="1:13" ht="15" x14ac:dyDescent="0.25">
      <c r="A46">
        <v>24913</v>
      </c>
      <c r="B46" t="s">
        <v>0</v>
      </c>
      <c r="C46" t="s">
        <v>419</v>
      </c>
      <c r="D46" t="s">
        <v>692</v>
      </c>
      <c r="E46">
        <v>42.509140000000002</v>
      </c>
      <c r="F46">
        <v>-71.368675999999994</v>
      </c>
      <c r="G46">
        <v>32182</v>
      </c>
      <c r="H46" t="s">
        <v>25</v>
      </c>
      <c r="J46">
        <v>200</v>
      </c>
      <c r="K46">
        <v>45</v>
      </c>
      <c r="M46" s="3">
        <f t="shared" si="0"/>
        <v>45</v>
      </c>
    </row>
    <row r="47" spans="1:13" ht="15" x14ac:dyDescent="0.25">
      <c r="A47">
        <v>24917</v>
      </c>
      <c r="B47" t="s">
        <v>0</v>
      </c>
      <c r="C47" t="s">
        <v>682</v>
      </c>
      <c r="D47" t="s">
        <v>692</v>
      </c>
      <c r="E47">
        <v>42.510624</v>
      </c>
      <c r="F47">
        <v>-71.369360999999998</v>
      </c>
      <c r="G47">
        <v>32189</v>
      </c>
      <c r="H47" t="s">
        <v>25</v>
      </c>
      <c r="J47">
        <v>300</v>
      </c>
      <c r="K47">
        <v>31</v>
      </c>
      <c r="M47" s="3">
        <f t="shared" si="0"/>
        <v>31</v>
      </c>
    </row>
    <row r="48" spans="1:13" ht="15" x14ac:dyDescent="0.25">
      <c r="A48">
        <v>24912</v>
      </c>
      <c r="B48" t="s">
        <v>0</v>
      </c>
      <c r="C48" t="s">
        <v>383</v>
      </c>
      <c r="D48" t="s">
        <v>692</v>
      </c>
      <c r="E48">
        <v>42.510057000000003</v>
      </c>
      <c r="F48">
        <v>-71.369213000000002</v>
      </c>
      <c r="G48">
        <v>32182</v>
      </c>
      <c r="H48" t="s">
        <v>25</v>
      </c>
      <c r="J48">
        <v>160</v>
      </c>
      <c r="K48">
        <v>50</v>
      </c>
      <c r="M48" s="3">
        <f t="shared" si="0"/>
        <v>50</v>
      </c>
    </row>
    <row r="49" spans="1:13" ht="15" x14ac:dyDescent="0.25">
      <c r="A49">
        <v>24915</v>
      </c>
      <c r="B49" t="s">
        <v>0</v>
      </c>
      <c r="C49" t="s">
        <v>475</v>
      </c>
      <c r="D49" t="s">
        <v>692</v>
      </c>
      <c r="E49">
        <v>42.509385000000002</v>
      </c>
      <c r="F49">
        <v>-71.369499000000005</v>
      </c>
      <c r="G49">
        <v>32184</v>
      </c>
      <c r="H49" t="s">
        <v>25</v>
      </c>
      <c r="J49">
        <v>300</v>
      </c>
      <c r="K49">
        <v>38</v>
      </c>
      <c r="M49" s="3">
        <f t="shared" si="0"/>
        <v>38</v>
      </c>
    </row>
    <row r="50" spans="1:13" ht="15" x14ac:dyDescent="0.25">
      <c r="A50">
        <v>24916</v>
      </c>
      <c r="B50" t="s">
        <v>0</v>
      </c>
      <c r="C50" t="s">
        <v>261</v>
      </c>
      <c r="D50" t="s">
        <v>692</v>
      </c>
      <c r="E50">
        <v>42.509059000000001</v>
      </c>
      <c r="F50">
        <v>-71.370593999999997</v>
      </c>
      <c r="G50">
        <v>32188</v>
      </c>
      <c r="H50" t="s">
        <v>25</v>
      </c>
      <c r="J50">
        <v>120</v>
      </c>
      <c r="K50">
        <v>35</v>
      </c>
      <c r="M50" s="3">
        <f t="shared" si="0"/>
        <v>35</v>
      </c>
    </row>
    <row r="51" spans="1:13" ht="15" x14ac:dyDescent="0.25">
      <c r="A51">
        <v>24955</v>
      </c>
      <c r="B51" t="s">
        <v>0</v>
      </c>
      <c r="C51" t="s">
        <v>230</v>
      </c>
      <c r="D51" t="s">
        <v>149</v>
      </c>
      <c r="E51">
        <v>42.503436999999998</v>
      </c>
      <c r="F51">
        <v>-71.360014000000007</v>
      </c>
      <c r="G51">
        <v>32938</v>
      </c>
      <c r="H51" t="s">
        <v>25</v>
      </c>
      <c r="J51">
        <v>305</v>
      </c>
      <c r="K51">
        <v>12</v>
      </c>
      <c r="L51">
        <v>20</v>
      </c>
      <c r="M51" s="3">
        <f t="shared" si="0"/>
        <v>12</v>
      </c>
    </row>
    <row r="52" spans="1:13" ht="15" x14ac:dyDescent="0.25">
      <c r="A52">
        <v>26301</v>
      </c>
      <c r="B52" t="s">
        <v>0</v>
      </c>
      <c r="C52" t="s">
        <v>460</v>
      </c>
      <c r="D52" t="s">
        <v>149</v>
      </c>
      <c r="E52">
        <v>42.504167000000002</v>
      </c>
      <c r="F52">
        <v>-71.359845000000007</v>
      </c>
      <c r="G52">
        <v>28471</v>
      </c>
      <c r="H52" t="s">
        <v>25</v>
      </c>
      <c r="J52">
        <v>335</v>
      </c>
      <c r="K52">
        <v>8</v>
      </c>
      <c r="L52">
        <v>10</v>
      </c>
      <c r="M52" s="3">
        <f t="shared" si="0"/>
        <v>8</v>
      </c>
    </row>
    <row r="53" spans="1:13" ht="15" x14ac:dyDescent="0.25">
      <c r="A53">
        <v>26274</v>
      </c>
      <c r="B53" t="s">
        <v>0</v>
      </c>
      <c r="C53" t="s">
        <v>327</v>
      </c>
      <c r="D53" t="s">
        <v>149</v>
      </c>
      <c r="E53">
        <v>42.503494000000003</v>
      </c>
      <c r="F53">
        <v>-71.360932000000005</v>
      </c>
      <c r="G53">
        <v>36061</v>
      </c>
      <c r="H53" t="s">
        <v>25</v>
      </c>
      <c r="J53">
        <v>28.5</v>
      </c>
      <c r="K53">
        <v>23.5</v>
      </c>
      <c r="M53" s="3" t="str">
        <f t="shared" si="0"/>
        <v/>
      </c>
    </row>
    <row r="54" spans="1:13" ht="15" x14ac:dyDescent="0.25">
      <c r="A54">
        <v>26305</v>
      </c>
      <c r="B54" t="s">
        <v>0</v>
      </c>
      <c r="C54" t="s">
        <v>148</v>
      </c>
      <c r="D54" t="s">
        <v>149</v>
      </c>
      <c r="E54">
        <v>42.503791</v>
      </c>
      <c r="F54">
        <v>-71.362540999999993</v>
      </c>
      <c r="G54">
        <v>26507</v>
      </c>
      <c r="H54" t="s">
        <v>25</v>
      </c>
      <c r="J54">
        <v>140</v>
      </c>
      <c r="K54">
        <v>0</v>
      </c>
      <c r="L54">
        <v>15</v>
      </c>
      <c r="M54" s="3" t="str">
        <f t="shared" si="0"/>
        <v/>
      </c>
    </row>
    <row r="55" spans="1:13" ht="15" x14ac:dyDescent="0.25">
      <c r="A55">
        <v>26655</v>
      </c>
      <c r="B55" t="s">
        <v>0</v>
      </c>
      <c r="C55" t="s">
        <v>478</v>
      </c>
      <c r="D55" t="s">
        <v>149</v>
      </c>
      <c r="E55">
        <v>42.505546000000002</v>
      </c>
      <c r="F55">
        <v>-71.359864999999999</v>
      </c>
      <c r="G55">
        <v>24635</v>
      </c>
      <c r="H55" t="s">
        <v>25</v>
      </c>
      <c r="J55">
        <v>105</v>
      </c>
      <c r="K55">
        <v>8</v>
      </c>
      <c r="L55">
        <v>3</v>
      </c>
      <c r="M55" s="3">
        <f t="shared" si="0"/>
        <v>8</v>
      </c>
    </row>
    <row r="56" spans="1:13" ht="15" x14ac:dyDescent="0.25">
      <c r="A56">
        <v>26304</v>
      </c>
      <c r="B56" t="s">
        <v>0</v>
      </c>
      <c r="C56" t="s">
        <v>517</v>
      </c>
      <c r="D56" t="s">
        <v>149</v>
      </c>
      <c r="E56">
        <v>42.506360000000001</v>
      </c>
      <c r="F56">
        <v>-71.361810000000006</v>
      </c>
      <c r="G56">
        <v>27312</v>
      </c>
      <c r="H56" t="s">
        <v>25</v>
      </c>
      <c r="J56">
        <v>95</v>
      </c>
      <c r="K56">
        <v>10</v>
      </c>
      <c r="M56" s="3">
        <f t="shared" si="0"/>
        <v>10</v>
      </c>
    </row>
    <row r="57" spans="1:13" ht="15" x14ac:dyDescent="0.25">
      <c r="A57">
        <v>26303</v>
      </c>
      <c r="B57" t="s">
        <v>0</v>
      </c>
      <c r="D57" t="s">
        <v>149</v>
      </c>
      <c r="G57">
        <v>25793</v>
      </c>
      <c r="H57" t="s">
        <v>25</v>
      </c>
      <c r="J57">
        <v>200</v>
      </c>
      <c r="K57">
        <v>7</v>
      </c>
      <c r="M57" s="3">
        <f t="shared" si="0"/>
        <v>7</v>
      </c>
    </row>
    <row r="58" spans="1:13" ht="15" x14ac:dyDescent="0.25">
      <c r="A58">
        <v>26308</v>
      </c>
      <c r="B58" t="s">
        <v>0</v>
      </c>
      <c r="C58" t="s">
        <v>461</v>
      </c>
      <c r="D58" t="s">
        <v>101</v>
      </c>
      <c r="G58">
        <v>25812</v>
      </c>
      <c r="H58" t="s">
        <v>25</v>
      </c>
      <c r="J58">
        <v>220</v>
      </c>
      <c r="K58">
        <v>8</v>
      </c>
      <c r="M58" s="3">
        <f t="shared" si="0"/>
        <v>8</v>
      </c>
    </row>
    <row r="59" spans="1:13" ht="15" x14ac:dyDescent="0.25">
      <c r="A59">
        <v>26663</v>
      </c>
      <c r="B59" t="s">
        <v>0</v>
      </c>
      <c r="C59" t="s">
        <v>511</v>
      </c>
      <c r="D59" t="s">
        <v>101</v>
      </c>
      <c r="E59">
        <v>42.517550999999997</v>
      </c>
      <c r="F59">
        <v>-71.34836</v>
      </c>
      <c r="G59">
        <v>30629</v>
      </c>
      <c r="H59" t="s">
        <v>25</v>
      </c>
      <c r="J59">
        <v>200</v>
      </c>
      <c r="K59">
        <v>20</v>
      </c>
      <c r="L59">
        <v>15</v>
      </c>
      <c r="M59" s="3">
        <f t="shared" si="0"/>
        <v>20</v>
      </c>
    </row>
    <row r="60" spans="1:13" ht="15" x14ac:dyDescent="0.25">
      <c r="A60">
        <v>26662</v>
      </c>
      <c r="B60" t="s">
        <v>0</v>
      </c>
      <c r="C60" t="s">
        <v>423</v>
      </c>
      <c r="D60" t="s">
        <v>101</v>
      </c>
      <c r="E60">
        <v>42.518881999999998</v>
      </c>
      <c r="F60">
        <v>-71.347761000000006</v>
      </c>
      <c r="G60">
        <v>30897</v>
      </c>
      <c r="H60" t="s">
        <v>25</v>
      </c>
      <c r="J60">
        <v>200</v>
      </c>
      <c r="K60">
        <v>7</v>
      </c>
      <c r="L60">
        <v>15</v>
      </c>
      <c r="M60" s="3">
        <f t="shared" si="0"/>
        <v>7</v>
      </c>
    </row>
    <row r="61" spans="1:13" ht="15" x14ac:dyDescent="0.25">
      <c r="A61">
        <v>26664</v>
      </c>
      <c r="B61" t="s">
        <v>0</v>
      </c>
      <c r="C61" t="s">
        <v>479</v>
      </c>
      <c r="D61" t="s">
        <v>101</v>
      </c>
      <c r="E61">
        <v>42.518152999999998</v>
      </c>
      <c r="F61">
        <v>-71.347365999999994</v>
      </c>
      <c r="G61">
        <v>30900</v>
      </c>
      <c r="H61" t="s">
        <v>25</v>
      </c>
      <c r="J61">
        <v>220</v>
      </c>
      <c r="K61">
        <v>8</v>
      </c>
      <c r="L61">
        <v>20</v>
      </c>
      <c r="M61" s="3">
        <f t="shared" si="0"/>
        <v>8</v>
      </c>
    </row>
    <row r="62" spans="1:13" ht="15" x14ac:dyDescent="0.25">
      <c r="A62">
        <v>24797</v>
      </c>
      <c r="B62" t="s">
        <v>0</v>
      </c>
      <c r="C62" t="s">
        <v>367</v>
      </c>
      <c r="D62" t="s">
        <v>101</v>
      </c>
      <c r="E62">
        <v>42.518507999999997</v>
      </c>
      <c r="F62">
        <v>-71.345545999999999</v>
      </c>
      <c r="G62">
        <v>30802</v>
      </c>
      <c r="H62" t="s">
        <v>25</v>
      </c>
      <c r="J62">
        <v>440</v>
      </c>
      <c r="K62">
        <v>30</v>
      </c>
      <c r="M62" s="3">
        <f t="shared" si="0"/>
        <v>30</v>
      </c>
    </row>
    <row r="63" spans="1:13" ht="15" x14ac:dyDescent="0.25">
      <c r="A63">
        <v>26307</v>
      </c>
      <c r="B63" t="s">
        <v>0</v>
      </c>
      <c r="C63" t="s">
        <v>346</v>
      </c>
      <c r="D63" t="s">
        <v>101</v>
      </c>
      <c r="E63">
        <v>42.517310999999999</v>
      </c>
      <c r="F63">
        <v>-71.347610000000003</v>
      </c>
      <c r="G63">
        <v>26543</v>
      </c>
      <c r="H63" t="s">
        <v>25</v>
      </c>
      <c r="J63">
        <v>275</v>
      </c>
      <c r="K63">
        <v>35</v>
      </c>
      <c r="L63">
        <v>260</v>
      </c>
      <c r="M63" s="3">
        <f t="shared" si="0"/>
        <v>35</v>
      </c>
    </row>
    <row r="64" spans="1:13" ht="15" x14ac:dyDescent="0.25">
      <c r="A64">
        <v>26665</v>
      </c>
      <c r="B64" t="s">
        <v>0</v>
      </c>
      <c r="C64" t="s">
        <v>537</v>
      </c>
      <c r="D64" t="s">
        <v>101</v>
      </c>
      <c r="E64">
        <v>42.517901000000002</v>
      </c>
      <c r="F64">
        <v>-71.345292999999998</v>
      </c>
      <c r="G64">
        <v>25252</v>
      </c>
      <c r="H64" t="s">
        <v>25</v>
      </c>
      <c r="J64">
        <v>218</v>
      </c>
      <c r="K64">
        <v>10</v>
      </c>
      <c r="M64" s="3">
        <f t="shared" si="0"/>
        <v>10</v>
      </c>
    </row>
    <row r="65" spans="1:13" ht="15" x14ac:dyDescent="0.25">
      <c r="A65">
        <v>26666</v>
      </c>
      <c r="B65" t="s">
        <v>0</v>
      </c>
      <c r="C65" t="s">
        <v>309</v>
      </c>
      <c r="D65" t="s">
        <v>101</v>
      </c>
      <c r="E65">
        <v>42.517383000000002</v>
      </c>
      <c r="F65">
        <v>-71.345257000000004</v>
      </c>
      <c r="G65">
        <v>25056</v>
      </c>
      <c r="H65" t="s">
        <v>25</v>
      </c>
      <c r="J65">
        <v>169</v>
      </c>
      <c r="K65">
        <v>19</v>
      </c>
      <c r="L65">
        <v>10</v>
      </c>
      <c r="M65" s="3">
        <f t="shared" si="0"/>
        <v>19</v>
      </c>
    </row>
    <row r="66" spans="1:13" ht="15" x14ac:dyDescent="0.25">
      <c r="A66">
        <v>26667</v>
      </c>
      <c r="B66" t="s">
        <v>0</v>
      </c>
      <c r="C66" t="s">
        <v>319</v>
      </c>
      <c r="D66" t="s">
        <v>101</v>
      </c>
      <c r="E66">
        <v>42.516849000000001</v>
      </c>
      <c r="F66">
        <v>-71.347526000000002</v>
      </c>
      <c r="G66">
        <v>24782</v>
      </c>
      <c r="H66" t="s">
        <v>25</v>
      </c>
      <c r="J66">
        <v>98</v>
      </c>
      <c r="K66">
        <v>12</v>
      </c>
      <c r="L66">
        <v>10</v>
      </c>
      <c r="M66" s="3">
        <f t="shared" si="0"/>
        <v>12</v>
      </c>
    </row>
    <row r="67" spans="1:13" ht="15" x14ac:dyDescent="0.25">
      <c r="A67">
        <v>26476</v>
      </c>
      <c r="B67" t="s">
        <v>0</v>
      </c>
      <c r="C67" t="s">
        <v>416</v>
      </c>
      <c r="D67" t="s">
        <v>101</v>
      </c>
      <c r="E67">
        <v>42.516663999999999</v>
      </c>
      <c r="F67">
        <v>-71.345358000000004</v>
      </c>
      <c r="G67">
        <v>25997</v>
      </c>
      <c r="H67" t="s">
        <v>25</v>
      </c>
      <c r="J67">
        <v>350</v>
      </c>
      <c r="K67">
        <v>15</v>
      </c>
      <c r="M67" s="3">
        <f t="shared" si="0"/>
        <v>15</v>
      </c>
    </row>
    <row r="68" spans="1:13" ht="15" x14ac:dyDescent="0.25">
      <c r="A68">
        <v>26668</v>
      </c>
      <c r="B68" t="s">
        <v>0</v>
      </c>
      <c r="C68" t="s">
        <v>401</v>
      </c>
      <c r="D68" t="s">
        <v>101</v>
      </c>
      <c r="E68">
        <v>42.516168999999998</v>
      </c>
      <c r="F68">
        <v>-71.347515999999999</v>
      </c>
      <c r="G68">
        <v>25107</v>
      </c>
      <c r="H68" t="s">
        <v>25</v>
      </c>
      <c r="J68">
        <v>170</v>
      </c>
      <c r="K68">
        <v>6</v>
      </c>
      <c r="L68">
        <v>25</v>
      </c>
      <c r="M68" s="3">
        <f t="shared" si="0"/>
        <v>6</v>
      </c>
    </row>
    <row r="69" spans="1:13" ht="15" x14ac:dyDescent="0.25">
      <c r="A69">
        <v>26669</v>
      </c>
      <c r="B69" t="s">
        <v>0</v>
      </c>
      <c r="C69" t="s">
        <v>538</v>
      </c>
      <c r="D69" t="s">
        <v>101</v>
      </c>
      <c r="E69">
        <v>42.515225000000001</v>
      </c>
      <c r="F69">
        <v>-71.347140999999993</v>
      </c>
      <c r="G69">
        <v>25253</v>
      </c>
      <c r="H69" t="s">
        <v>25</v>
      </c>
      <c r="J69">
        <v>150</v>
      </c>
      <c r="K69">
        <v>10</v>
      </c>
      <c r="L69">
        <v>12</v>
      </c>
      <c r="M69" s="3">
        <f t="shared" si="0"/>
        <v>10</v>
      </c>
    </row>
    <row r="70" spans="1:13" ht="15" x14ac:dyDescent="0.25">
      <c r="A70">
        <v>26670</v>
      </c>
      <c r="B70" t="s">
        <v>0</v>
      </c>
      <c r="C70" t="s">
        <v>424</v>
      </c>
      <c r="D70" t="s">
        <v>101</v>
      </c>
      <c r="E70">
        <v>42.512481999999999</v>
      </c>
      <c r="F70">
        <v>-71.347262999999998</v>
      </c>
      <c r="G70">
        <v>24905</v>
      </c>
      <c r="H70" t="s">
        <v>25</v>
      </c>
      <c r="J70">
        <v>210</v>
      </c>
      <c r="K70">
        <v>7</v>
      </c>
      <c r="L70">
        <v>8</v>
      </c>
      <c r="M70" s="3">
        <f t="shared" si="0"/>
        <v>7</v>
      </c>
    </row>
    <row r="71" spans="1:13" ht="15" x14ac:dyDescent="0.25">
      <c r="A71">
        <v>26671</v>
      </c>
      <c r="B71" t="s">
        <v>0</v>
      </c>
      <c r="C71" t="s">
        <v>161</v>
      </c>
      <c r="D71" t="s">
        <v>101</v>
      </c>
      <c r="E71">
        <v>42.512588999999998</v>
      </c>
      <c r="F71">
        <v>-71.345405</v>
      </c>
      <c r="G71">
        <v>25512</v>
      </c>
      <c r="H71" t="s">
        <v>25</v>
      </c>
      <c r="J71">
        <v>244</v>
      </c>
      <c r="K71">
        <v>0</v>
      </c>
      <c r="L71">
        <v>20</v>
      </c>
      <c r="M71" s="3" t="str">
        <f t="shared" si="0"/>
        <v/>
      </c>
    </row>
    <row r="72" spans="1:13" ht="15" x14ac:dyDescent="0.25">
      <c r="A72">
        <v>24808</v>
      </c>
      <c r="B72" t="s">
        <v>0</v>
      </c>
      <c r="C72" t="s">
        <v>441</v>
      </c>
      <c r="D72" t="s">
        <v>101</v>
      </c>
      <c r="E72">
        <v>42.512061000000003</v>
      </c>
      <c r="F72">
        <v>-71.344873000000007</v>
      </c>
      <c r="G72">
        <v>31044</v>
      </c>
      <c r="H72" t="s">
        <v>25</v>
      </c>
      <c r="J72">
        <v>180</v>
      </c>
      <c r="K72">
        <v>20</v>
      </c>
      <c r="M72" s="3">
        <f t="shared" si="0"/>
        <v>20</v>
      </c>
    </row>
    <row r="73" spans="1:13" ht="15" x14ac:dyDescent="0.25">
      <c r="A73">
        <v>26672</v>
      </c>
      <c r="B73" t="s">
        <v>0</v>
      </c>
      <c r="C73" t="s">
        <v>740</v>
      </c>
      <c r="D73" t="s">
        <v>101</v>
      </c>
      <c r="E73">
        <v>42.511183000000003</v>
      </c>
      <c r="F73">
        <v>-71.346883000000005</v>
      </c>
      <c r="G73">
        <v>25049</v>
      </c>
      <c r="H73" t="s">
        <v>25</v>
      </c>
      <c r="J73">
        <v>150</v>
      </c>
      <c r="K73">
        <v>71</v>
      </c>
      <c r="M73" s="3">
        <f t="shared" si="0"/>
        <v>71</v>
      </c>
    </row>
    <row r="74" spans="1:13" ht="15" x14ac:dyDescent="0.25">
      <c r="A74">
        <v>26306</v>
      </c>
      <c r="B74" t="s">
        <v>0</v>
      </c>
      <c r="C74" t="s">
        <v>315</v>
      </c>
      <c r="D74" t="s">
        <v>101</v>
      </c>
      <c r="E74">
        <v>42.511411000000003</v>
      </c>
      <c r="F74">
        <v>-71.344883999999993</v>
      </c>
      <c r="G74">
        <v>25569</v>
      </c>
      <c r="H74" t="s">
        <v>25</v>
      </c>
      <c r="J74">
        <v>125</v>
      </c>
      <c r="K74">
        <v>12</v>
      </c>
      <c r="M74" s="3">
        <f t="shared" ref="M74:M137" si="1">IF(K74&lt;1,"",IF(J74&gt;40,K74,""))</f>
        <v>12</v>
      </c>
    </row>
    <row r="75" spans="1:13" ht="15" x14ac:dyDescent="0.25">
      <c r="A75">
        <v>26070</v>
      </c>
      <c r="B75" t="s">
        <v>0</v>
      </c>
      <c r="C75" t="s">
        <v>239</v>
      </c>
      <c r="D75" t="s">
        <v>101</v>
      </c>
      <c r="G75">
        <v>25997</v>
      </c>
      <c r="H75" t="s">
        <v>25</v>
      </c>
      <c r="J75">
        <v>350</v>
      </c>
      <c r="K75">
        <v>15</v>
      </c>
      <c r="M75" s="3">
        <f t="shared" si="1"/>
        <v>15</v>
      </c>
    </row>
    <row r="76" spans="1:13" s="16" customFormat="1" ht="15" x14ac:dyDescent="0.25">
      <c r="A76">
        <v>26408</v>
      </c>
      <c r="B76" t="s">
        <v>0</v>
      </c>
      <c r="C76" t="s">
        <v>246</v>
      </c>
      <c r="D76" t="s">
        <v>35</v>
      </c>
      <c r="E76">
        <v>42.528759999999998</v>
      </c>
      <c r="F76">
        <v>-71.348692</v>
      </c>
      <c r="G76">
        <v>26371</v>
      </c>
      <c r="H76" t="s">
        <v>25</v>
      </c>
      <c r="I76"/>
      <c r="J76">
        <v>530</v>
      </c>
      <c r="K76">
        <v>10</v>
      </c>
      <c r="L76">
        <v>20</v>
      </c>
      <c r="M76" s="3">
        <f t="shared" si="1"/>
        <v>10</v>
      </c>
    </row>
    <row r="77" spans="1:13" s="16" customFormat="1" ht="15" x14ac:dyDescent="0.25">
      <c r="A77">
        <v>25143</v>
      </c>
      <c r="B77" t="s">
        <v>0</v>
      </c>
      <c r="C77" t="s">
        <v>255</v>
      </c>
      <c r="D77" t="s">
        <v>35</v>
      </c>
      <c r="E77">
        <v>42.529873000000002</v>
      </c>
      <c r="F77">
        <v>-71.347510999999997</v>
      </c>
      <c r="G77">
        <v>34950</v>
      </c>
      <c r="H77" t="s">
        <v>25</v>
      </c>
      <c r="I77"/>
      <c r="J77">
        <v>320</v>
      </c>
      <c r="K77">
        <v>7</v>
      </c>
      <c r="L77">
        <v>19</v>
      </c>
      <c r="M77" s="3">
        <f t="shared" si="1"/>
        <v>7</v>
      </c>
    </row>
    <row r="78" spans="1:13" ht="15" x14ac:dyDescent="0.25">
      <c r="A78">
        <v>2528</v>
      </c>
      <c r="B78" t="s">
        <v>0</v>
      </c>
      <c r="C78" t="s">
        <v>217</v>
      </c>
      <c r="D78" t="s">
        <v>35</v>
      </c>
      <c r="E78">
        <v>42.528582</v>
      </c>
      <c r="F78">
        <v>-71.347345000000004</v>
      </c>
      <c r="G78">
        <v>36334</v>
      </c>
      <c r="H78" t="s">
        <v>25</v>
      </c>
      <c r="I78" t="s">
        <v>26</v>
      </c>
      <c r="J78">
        <v>605</v>
      </c>
      <c r="K78">
        <v>9</v>
      </c>
      <c r="L78">
        <v>13</v>
      </c>
      <c r="M78" s="3">
        <f t="shared" si="1"/>
        <v>9</v>
      </c>
    </row>
    <row r="79" spans="1:13" ht="15" x14ac:dyDescent="0.25">
      <c r="A79">
        <v>26673</v>
      </c>
      <c r="B79" t="s">
        <v>0</v>
      </c>
      <c r="C79" t="s">
        <v>232</v>
      </c>
      <c r="D79" t="s">
        <v>35</v>
      </c>
      <c r="E79">
        <v>42.528623000000003</v>
      </c>
      <c r="F79">
        <v>-71.346720000000005</v>
      </c>
      <c r="G79">
        <v>30088</v>
      </c>
      <c r="H79" t="s">
        <v>25</v>
      </c>
      <c r="J79">
        <v>305</v>
      </c>
      <c r="K79">
        <v>8</v>
      </c>
      <c r="M79" s="3">
        <f t="shared" si="1"/>
        <v>8</v>
      </c>
    </row>
    <row r="80" spans="1:13" ht="15" x14ac:dyDescent="0.25">
      <c r="A80">
        <v>24934</v>
      </c>
      <c r="B80" t="s">
        <v>0</v>
      </c>
      <c r="C80" t="s">
        <v>265</v>
      </c>
      <c r="D80" t="s">
        <v>35</v>
      </c>
      <c r="E80">
        <v>42.528585999999997</v>
      </c>
      <c r="F80">
        <v>-71.346153000000001</v>
      </c>
      <c r="G80">
        <v>32429</v>
      </c>
      <c r="H80" t="s">
        <v>25</v>
      </c>
      <c r="J80">
        <v>605</v>
      </c>
      <c r="K80">
        <v>4</v>
      </c>
      <c r="L80">
        <v>10</v>
      </c>
      <c r="M80" s="3">
        <f t="shared" si="1"/>
        <v>4</v>
      </c>
    </row>
    <row r="81" spans="1:13" ht="15" x14ac:dyDescent="0.25">
      <c r="A81">
        <v>2510</v>
      </c>
      <c r="B81" t="s">
        <v>0</v>
      </c>
      <c r="C81" t="s">
        <v>290</v>
      </c>
      <c r="D81" t="s">
        <v>35</v>
      </c>
      <c r="E81">
        <v>42.528477000000002</v>
      </c>
      <c r="F81">
        <v>-71.345179000000002</v>
      </c>
      <c r="G81">
        <v>36722</v>
      </c>
      <c r="H81" t="s">
        <v>25</v>
      </c>
      <c r="I81" t="s">
        <v>26</v>
      </c>
      <c r="J81">
        <v>305</v>
      </c>
      <c r="K81">
        <v>15</v>
      </c>
      <c r="L81">
        <v>15</v>
      </c>
      <c r="M81" s="3">
        <f t="shared" si="1"/>
        <v>15</v>
      </c>
    </row>
    <row r="82" spans="1:13" ht="15" x14ac:dyDescent="0.25">
      <c r="A82" s="16">
        <v>26311</v>
      </c>
      <c r="B82" s="16" t="s">
        <v>0</v>
      </c>
      <c r="C82" s="16" t="s">
        <v>132</v>
      </c>
      <c r="D82" s="16" t="s">
        <v>35</v>
      </c>
      <c r="E82" s="16">
        <v>42.529494</v>
      </c>
      <c r="F82" s="16">
        <v>-71.345011999999997</v>
      </c>
      <c r="G82" s="16">
        <v>26230</v>
      </c>
      <c r="H82" s="16" t="s">
        <v>25</v>
      </c>
      <c r="I82" s="16"/>
      <c r="J82" s="16">
        <v>305</v>
      </c>
      <c r="K82" s="16">
        <v>0</v>
      </c>
      <c r="L82" s="16">
        <v>20</v>
      </c>
      <c r="M82" s="3" t="str">
        <f t="shared" si="1"/>
        <v/>
      </c>
    </row>
    <row r="83" spans="1:13" ht="15" x14ac:dyDescent="0.25">
      <c r="A83" s="16">
        <v>26312</v>
      </c>
      <c r="B83" s="16" t="s">
        <v>0</v>
      </c>
      <c r="C83" s="16" t="s">
        <v>132</v>
      </c>
      <c r="D83" s="16" t="s">
        <v>35</v>
      </c>
      <c r="E83" s="16">
        <v>42.529494</v>
      </c>
      <c r="F83" s="16">
        <v>-71.345011999999997</v>
      </c>
      <c r="G83" s="16">
        <v>27324</v>
      </c>
      <c r="H83" s="16" t="s">
        <v>25</v>
      </c>
      <c r="I83" s="16"/>
      <c r="J83" s="16">
        <v>320</v>
      </c>
      <c r="K83" s="16">
        <v>6</v>
      </c>
      <c r="L83" s="16">
        <v>4</v>
      </c>
      <c r="M83" s="3">
        <f t="shared" si="1"/>
        <v>6</v>
      </c>
    </row>
    <row r="84" spans="1:13" ht="15" x14ac:dyDescent="0.25">
      <c r="A84">
        <v>24928</v>
      </c>
      <c r="B84" t="s">
        <v>0</v>
      </c>
      <c r="C84" t="s">
        <v>209</v>
      </c>
      <c r="D84" t="s">
        <v>35</v>
      </c>
      <c r="E84">
        <v>42.528925000000001</v>
      </c>
      <c r="F84">
        <v>-71.34451</v>
      </c>
      <c r="G84">
        <v>32295</v>
      </c>
      <c r="H84" t="s">
        <v>25</v>
      </c>
      <c r="J84">
        <v>200</v>
      </c>
      <c r="K84">
        <v>30</v>
      </c>
      <c r="L84">
        <v>25</v>
      </c>
      <c r="M84" s="3">
        <f t="shared" si="1"/>
        <v>30</v>
      </c>
    </row>
    <row r="85" spans="1:13" ht="15" x14ac:dyDescent="0.25">
      <c r="A85">
        <v>156306</v>
      </c>
      <c r="B85" t="s">
        <v>0</v>
      </c>
      <c r="C85" t="s">
        <v>393</v>
      </c>
      <c r="D85" t="s">
        <v>35</v>
      </c>
      <c r="E85">
        <v>42.528067</v>
      </c>
      <c r="F85">
        <v>-71.344350000000006</v>
      </c>
      <c r="G85">
        <v>40395</v>
      </c>
      <c r="H85" t="s">
        <v>25</v>
      </c>
      <c r="I85" t="s">
        <v>26</v>
      </c>
      <c r="J85">
        <v>500</v>
      </c>
      <c r="K85">
        <v>42</v>
      </c>
      <c r="L85">
        <v>4</v>
      </c>
      <c r="M85" s="3">
        <f t="shared" si="1"/>
        <v>42</v>
      </c>
    </row>
    <row r="86" spans="1:13" ht="15" x14ac:dyDescent="0.25">
      <c r="A86">
        <v>26676</v>
      </c>
      <c r="B86" t="s">
        <v>0</v>
      </c>
      <c r="C86" t="s">
        <v>396</v>
      </c>
      <c r="D86" t="s">
        <v>35</v>
      </c>
      <c r="E86">
        <v>42.52984</v>
      </c>
      <c r="F86">
        <v>-71.341769999999997</v>
      </c>
      <c r="G86">
        <v>30581</v>
      </c>
      <c r="H86" t="s">
        <v>25</v>
      </c>
      <c r="J86">
        <v>225</v>
      </c>
      <c r="K86">
        <v>20</v>
      </c>
      <c r="M86" s="3">
        <f t="shared" si="1"/>
        <v>20</v>
      </c>
    </row>
    <row r="87" spans="1:13" ht="15" x14ac:dyDescent="0.25">
      <c r="A87">
        <v>25028</v>
      </c>
      <c r="B87" t="s">
        <v>0</v>
      </c>
      <c r="C87" t="s">
        <v>363</v>
      </c>
      <c r="D87" t="s">
        <v>35</v>
      </c>
      <c r="E87">
        <v>42.526839000000002</v>
      </c>
      <c r="F87">
        <v>-71.343369999999993</v>
      </c>
      <c r="G87">
        <v>34225</v>
      </c>
      <c r="H87" t="s">
        <v>25</v>
      </c>
      <c r="J87">
        <v>500</v>
      </c>
      <c r="K87">
        <v>18</v>
      </c>
      <c r="L87">
        <v>20</v>
      </c>
      <c r="M87" s="3">
        <f t="shared" si="1"/>
        <v>18</v>
      </c>
    </row>
    <row r="88" spans="1:13" ht="15" x14ac:dyDescent="0.25">
      <c r="A88">
        <v>26675</v>
      </c>
      <c r="B88" t="s">
        <v>0</v>
      </c>
      <c r="C88" t="s">
        <v>711</v>
      </c>
      <c r="D88" t="s">
        <v>35</v>
      </c>
      <c r="E88">
        <v>42.529285000000002</v>
      </c>
      <c r="F88">
        <v>-71.339881000000005</v>
      </c>
      <c r="G88">
        <v>30490</v>
      </c>
      <c r="H88" t="s">
        <v>25</v>
      </c>
      <c r="J88">
        <v>300</v>
      </c>
      <c r="K88">
        <v>40</v>
      </c>
      <c r="L88">
        <v>10</v>
      </c>
      <c r="M88" s="3">
        <f t="shared" si="1"/>
        <v>40</v>
      </c>
    </row>
    <row r="89" spans="1:13" ht="15" x14ac:dyDescent="0.25">
      <c r="A89">
        <v>105571</v>
      </c>
      <c r="B89" t="s">
        <v>0</v>
      </c>
      <c r="C89" t="s">
        <v>488</v>
      </c>
      <c r="D89" t="s">
        <v>35</v>
      </c>
      <c r="E89">
        <v>42.527529999999999</v>
      </c>
      <c r="F89">
        <v>-71.339718000000005</v>
      </c>
      <c r="G89">
        <v>37209</v>
      </c>
      <c r="H89" t="s">
        <v>25</v>
      </c>
      <c r="I89" t="s">
        <v>26</v>
      </c>
      <c r="J89">
        <v>380</v>
      </c>
      <c r="K89">
        <v>106</v>
      </c>
      <c r="L89">
        <v>18.5</v>
      </c>
      <c r="M89" s="3">
        <f t="shared" si="1"/>
        <v>106</v>
      </c>
    </row>
    <row r="90" spans="1:13" ht="15" x14ac:dyDescent="0.25">
      <c r="A90">
        <v>2548</v>
      </c>
      <c r="B90" t="s">
        <v>0</v>
      </c>
      <c r="C90" t="s">
        <v>545</v>
      </c>
      <c r="D90" t="s">
        <v>35</v>
      </c>
      <c r="G90">
        <v>36290</v>
      </c>
      <c r="H90" t="s">
        <v>58</v>
      </c>
      <c r="I90" t="s">
        <v>26</v>
      </c>
      <c r="J90">
        <v>585</v>
      </c>
      <c r="K90">
        <v>11</v>
      </c>
      <c r="L90">
        <v>30</v>
      </c>
      <c r="M90" s="3">
        <f t="shared" si="1"/>
        <v>11</v>
      </c>
    </row>
    <row r="91" spans="1:13" ht="15" x14ac:dyDescent="0.25">
      <c r="A91">
        <v>26674</v>
      </c>
      <c r="B91" t="s">
        <v>0</v>
      </c>
      <c r="C91" t="s">
        <v>256</v>
      </c>
      <c r="D91" t="s">
        <v>35</v>
      </c>
      <c r="E91">
        <v>42.527475000000003</v>
      </c>
      <c r="F91">
        <v>-71.339537000000007</v>
      </c>
      <c r="G91">
        <v>30582</v>
      </c>
      <c r="H91" t="s">
        <v>25</v>
      </c>
      <c r="J91">
        <v>305</v>
      </c>
      <c r="K91">
        <v>8</v>
      </c>
      <c r="M91" s="3">
        <f t="shared" si="1"/>
        <v>8</v>
      </c>
    </row>
    <row r="92" spans="1:13" ht="15" x14ac:dyDescent="0.25">
      <c r="A92">
        <v>24890</v>
      </c>
      <c r="B92" t="s">
        <v>0</v>
      </c>
      <c r="C92" t="s">
        <v>231</v>
      </c>
      <c r="D92" t="s">
        <v>35</v>
      </c>
      <c r="E92">
        <v>42.527611999999998</v>
      </c>
      <c r="F92">
        <v>-71.338342999999995</v>
      </c>
      <c r="G92">
        <v>32049</v>
      </c>
      <c r="H92" t="s">
        <v>25</v>
      </c>
      <c r="K92">
        <v>5</v>
      </c>
      <c r="L92">
        <v>20</v>
      </c>
      <c r="M92" s="3" t="str">
        <f t="shared" si="1"/>
        <v/>
      </c>
    </row>
    <row r="93" spans="1:13" ht="15" x14ac:dyDescent="0.25">
      <c r="A93">
        <v>141477</v>
      </c>
      <c r="B93" t="s">
        <v>0</v>
      </c>
      <c r="C93" t="s">
        <v>174</v>
      </c>
      <c r="D93" t="s">
        <v>35</v>
      </c>
      <c r="E93">
        <v>42.523716</v>
      </c>
      <c r="F93">
        <v>-71.338076999999998</v>
      </c>
      <c r="G93">
        <v>38573</v>
      </c>
      <c r="H93" t="s">
        <v>25</v>
      </c>
      <c r="I93" t="s">
        <v>26</v>
      </c>
      <c r="J93">
        <v>540</v>
      </c>
      <c r="K93">
        <v>0</v>
      </c>
      <c r="L93">
        <v>6</v>
      </c>
      <c r="M93" s="3" t="str">
        <f t="shared" si="1"/>
        <v/>
      </c>
    </row>
    <row r="94" spans="1:13" ht="15" x14ac:dyDescent="0.25">
      <c r="A94">
        <v>26309</v>
      </c>
      <c r="B94" t="s">
        <v>0</v>
      </c>
      <c r="C94" t="s">
        <v>445</v>
      </c>
      <c r="D94" t="s">
        <v>35</v>
      </c>
      <c r="E94">
        <v>42.526046999999998</v>
      </c>
      <c r="F94">
        <v>-71.338678000000002</v>
      </c>
      <c r="G94">
        <v>25569</v>
      </c>
      <c r="H94" t="s">
        <v>25</v>
      </c>
      <c r="J94">
        <v>21</v>
      </c>
      <c r="K94">
        <v>23</v>
      </c>
      <c r="M94" s="3" t="str">
        <f t="shared" si="1"/>
        <v/>
      </c>
    </row>
    <row r="95" spans="1:13" ht="15" x14ac:dyDescent="0.25">
      <c r="A95">
        <v>26588</v>
      </c>
      <c r="B95" t="s">
        <v>0</v>
      </c>
      <c r="C95" t="s">
        <v>138</v>
      </c>
      <c r="D95" t="s">
        <v>35</v>
      </c>
      <c r="E95">
        <v>42.524911000000003</v>
      </c>
      <c r="F95">
        <v>-71.337192000000002</v>
      </c>
      <c r="G95">
        <v>30865</v>
      </c>
      <c r="H95" t="s">
        <v>25</v>
      </c>
      <c r="J95">
        <v>225</v>
      </c>
      <c r="K95">
        <v>39</v>
      </c>
      <c r="L95">
        <v>225</v>
      </c>
      <c r="M95" s="3">
        <f t="shared" si="1"/>
        <v>39</v>
      </c>
    </row>
    <row r="96" spans="1:13" ht="15" x14ac:dyDescent="0.25">
      <c r="A96">
        <v>26550</v>
      </c>
      <c r="B96" t="s">
        <v>0</v>
      </c>
      <c r="C96" t="s">
        <v>413</v>
      </c>
      <c r="D96" t="s">
        <v>35</v>
      </c>
      <c r="E96">
        <v>42.524203999999997</v>
      </c>
      <c r="F96">
        <v>-71.336415000000002</v>
      </c>
      <c r="G96">
        <v>30897</v>
      </c>
      <c r="H96" t="s">
        <v>25</v>
      </c>
      <c r="J96">
        <v>360</v>
      </c>
      <c r="K96">
        <v>50</v>
      </c>
      <c r="L96">
        <v>20</v>
      </c>
      <c r="M96" s="3">
        <f t="shared" si="1"/>
        <v>50</v>
      </c>
    </row>
    <row r="97" spans="1:13" ht="15" x14ac:dyDescent="0.25">
      <c r="A97">
        <v>25032</v>
      </c>
      <c r="B97" t="s">
        <v>0</v>
      </c>
      <c r="C97" t="s">
        <v>608</v>
      </c>
      <c r="D97" t="s">
        <v>35</v>
      </c>
      <c r="E97">
        <v>42.523691999999997</v>
      </c>
      <c r="F97">
        <v>-71.335514000000003</v>
      </c>
      <c r="G97">
        <v>34261</v>
      </c>
      <c r="H97" t="s">
        <v>25</v>
      </c>
      <c r="J97">
        <v>420</v>
      </c>
      <c r="K97">
        <v>30</v>
      </c>
      <c r="L97">
        <v>40</v>
      </c>
      <c r="M97" s="3">
        <f t="shared" si="1"/>
        <v>30</v>
      </c>
    </row>
    <row r="98" spans="1:13" ht="15" x14ac:dyDescent="0.25">
      <c r="A98">
        <v>26273</v>
      </c>
      <c r="B98" t="s">
        <v>0</v>
      </c>
      <c r="C98" t="s">
        <v>515</v>
      </c>
      <c r="D98" t="s">
        <v>35</v>
      </c>
      <c r="E98">
        <v>42.523128</v>
      </c>
      <c r="F98">
        <v>-71.334530999999998</v>
      </c>
      <c r="G98">
        <v>36039</v>
      </c>
      <c r="H98" t="s">
        <v>25</v>
      </c>
      <c r="J98">
        <v>300</v>
      </c>
      <c r="K98">
        <v>25</v>
      </c>
      <c r="L98">
        <v>10</v>
      </c>
      <c r="M98" s="3">
        <f t="shared" si="1"/>
        <v>25</v>
      </c>
    </row>
    <row r="99" spans="1:13" ht="15" x14ac:dyDescent="0.25">
      <c r="A99">
        <v>26589</v>
      </c>
      <c r="B99" t="s">
        <v>0</v>
      </c>
      <c r="C99" t="s">
        <v>230</v>
      </c>
      <c r="D99" t="s">
        <v>35</v>
      </c>
      <c r="E99">
        <v>42.524051</v>
      </c>
      <c r="F99">
        <v>-71.331980000000001</v>
      </c>
      <c r="G99">
        <v>31553</v>
      </c>
      <c r="H99" t="s">
        <v>25</v>
      </c>
      <c r="J99">
        <v>240</v>
      </c>
      <c r="K99">
        <v>15</v>
      </c>
      <c r="L99">
        <v>20</v>
      </c>
      <c r="M99" s="3">
        <f t="shared" si="1"/>
        <v>15</v>
      </c>
    </row>
    <row r="100" spans="1:13" ht="15" x14ac:dyDescent="0.25">
      <c r="A100">
        <v>26596</v>
      </c>
      <c r="B100" t="s">
        <v>0</v>
      </c>
      <c r="C100" t="s">
        <v>591</v>
      </c>
      <c r="D100" t="s">
        <v>35</v>
      </c>
      <c r="E100">
        <v>42.523688999999997</v>
      </c>
      <c r="F100">
        <v>-71.331232</v>
      </c>
      <c r="G100">
        <v>31552</v>
      </c>
      <c r="H100" t="s">
        <v>25</v>
      </c>
      <c r="J100">
        <v>200</v>
      </c>
      <c r="K100">
        <v>20</v>
      </c>
      <c r="L100">
        <v>20</v>
      </c>
      <c r="M100" s="3">
        <f t="shared" si="1"/>
        <v>20</v>
      </c>
    </row>
    <row r="101" spans="1:13" ht="15" x14ac:dyDescent="0.25">
      <c r="A101">
        <v>26630</v>
      </c>
      <c r="B101" t="s">
        <v>0</v>
      </c>
      <c r="C101" t="s">
        <v>714</v>
      </c>
      <c r="D101" t="s">
        <v>35</v>
      </c>
      <c r="E101">
        <v>42.521571999999999</v>
      </c>
      <c r="F101">
        <v>-71.333056999999997</v>
      </c>
      <c r="G101">
        <v>24617</v>
      </c>
      <c r="H101" t="s">
        <v>25</v>
      </c>
      <c r="J101">
        <v>215</v>
      </c>
      <c r="K101">
        <v>41</v>
      </c>
      <c r="M101" s="3">
        <f t="shared" si="1"/>
        <v>41</v>
      </c>
    </row>
    <row r="102" spans="1:13" ht="15" x14ac:dyDescent="0.25">
      <c r="A102">
        <v>24867</v>
      </c>
      <c r="B102" t="s">
        <v>0</v>
      </c>
      <c r="C102" t="s">
        <v>644</v>
      </c>
      <c r="D102" t="s">
        <v>35</v>
      </c>
      <c r="E102">
        <v>42.522483999999999</v>
      </c>
      <c r="F102">
        <v>-71.332560999999998</v>
      </c>
      <c r="G102">
        <v>31912</v>
      </c>
      <c r="H102" t="s">
        <v>25</v>
      </c>
      <c r="J102">
        <v>260</v>
      </c>
      <c r="K102">
        <v>20</v>
      </c>
      <c r="L102">
        <v>20</v>
      </c>
      <c r="M102" s="3">
        <f t="shared" si="1"/>
        <v>20</v>
      </c>
    </row>
    <row r="103" spans="1:13" ht="15" x14ac:dyDescent="0.25">
      <c r="A103">
        <v>24707</v>
      </c>
      <c r="B103" t="s">
        <v>0</v>
      </c>
      <c r="C103" t="s">
        <v>554</v>
      </c>
      <c r="D103" t="s">
        <v>35</v>
      </c>
      <c r="E103">
        <v>42.521912</v>
      </c>
      <c r="F103">
        <v>-71.330842000000004</v>
      </c>
      <c r="G103">
        <v>28741</v>
      </c>
      <c r="H103" t="s">
        <v>25</v>
      </c>
      <c r="J103">
        <v>205</v>
      </c>
      <c r="K103">
        <v>12</v>
      </c>
      <c r="L103">
        <v>15</v>
      </c>
      <c r="M103" s="3">
        <f t="shared" si="1"/>
        <v>12</v>
      </c>
    </row>
    <row r="104" spans="1:13" ht="15" x14ac:dyDescent="0.25">
      <c r="A104">
        <v>26313</v>
      </c>
      <c r="B104" t="s">
        <v>0</v>
      </c>
      <c r="C104" t="s">
        <v>689</v>
      </c>
      <c r="D104" t="s">
        <v>35</v>
      </c>
      <c r="E104">
        <v>42.521399000000002</v>
      </c>
      <c r="F104">
        <v>-71.329690999999997</v>
      </c>
      <c r="G104">
        <v>28690</v>
      </c>
      <c r="H104" t="s">
        <v>25</v>
      </c>
      <c r="J104">
        <v>150</v>
      </c>
      <c r="K104">
        <v>30</v>
      </c>
      <c r="M104" s="3">
        <f t="shared" si="1"/>
        <v>30</v>
      </c>
    </row>
    <row r="105" spans="1:13" ht="15" x14ac:dyDescent="0.25">
      <c r="A105">
        <v>26314</v>
      </c>
      <c r="B105" t="s">
        <v>0</v>
      </c>
      <c r="C105" t="s">
        <v>708</v>
      </c>
      <c r="D105" t="s">
        <v>35</v>
      </c>
      <c r="G105">
        <v>28335</v>
      </c>
      <c r="H105" t="s">
        <v>25</v>
      </c>
      <c r="J105">
        <v>200</v>
      </c>
      <c r="K105">
        <v>38</v>
      </c>
      <c r="L105">
        <v>15</v>
      </c>
      <c r="M105" s="3">
        <f t="shared" si="1"/>
        <v>38</v>
      </c>
    </row>
    <row r="106" spans="1:13" s="16" customFormat="1" ht="15" x14ac:dyDescent="0.25">
      <c r="A106">
        <v>25056</v>
      </c>
      <c r="B106" t="s">
        <v>0</v>
      </c>
      <c r="C106" t="s">
        <v>129</v>
      </c>
      <c r="D106" t="s">
        <v>35</v>
      </c>
      <c r="E106">
        <v>42.518301000000001</v>
      </c>
      <c r="F106">
        <v>-71.331221999999997</v>
      </c>
      <c r="G106">
        <v>34610</v>
      </c>
      <c r="H106" t="s">
        <v>25</v>
      </c>
      <c r="I106"/>
      <c r="J106">
        <v>265</v>
      </c>
      <c r="K106">
        <v>23</v>
      </c>
      <c r="L106">
        <v>18</v>
      </c>
      <c r="M106" s="3">
        <f t="shared" si="1"/>
        <v>23</v>
      </c>
    </row>
    <row r="107" spans="1:13" s="16" customFormat="1" ht="15" x14ac:dyDescent="0.25">
      <c r="A107" s="16">
        <v>2497</v>
      </c>
      <c r="B107" s="16" t="s">
        <v>0</v>
      </c>
      <c r="C107" s="16" t="s">
        <v>715</v>
      </c>
      <c r="D107" s="16" t="s">
        <v>35</v>
      </c>
      <c r="E107" s="16">
        <v>42.520060000000001</v>
      </c>
      <c r="F107" s="16">
        <v>-71.329002000000003</v>
      </c>
      <c r="G107" s="16">
        <v>36804</v>
      </c>
      <c r="H107" s="16" t="s">
        <v>25</v>
      </c>
      <c r="I107" s="16" t="s">
        <v>26</v>
      </c>
      <c r="J107" s="16">
        <v>205</v>
      </c>
      <c r="K107" s="16">
        <v>44</v>
      </c>
      <c r="L107" s="16">
        <v>20</v>
      </c>
      <c r="M107" s="3">
        <f t="shared" si="1"/>
        <v>44</v>
      </c>
    </row>
    <row r="108" spans="1:13" ht="15" x14ac:dyDescent="0.25">
      <c r="A108" s="16">
        <v>3159</v>
      </c>
      <c r="B108" s="16" t="s">
        <v>0</v>
      </c>
      <c r="C108" s="16" t="s">
        <v>715</v>
      </c>
      <c r="D108" s="16" t="s">
        <v>35</v>
      </c>
      <c r="E108" s="16">
        <v>42.520060000000001</v>
      </c>
      <c r="F108" s="16">
        <v>-71.329002000000003</v>
      </c>
      <c r="G108" s="16">
        <v>36804</v>
      </c>
      <c r="H108" s="16" t="s">
        <v>25</v>
      </c>
      <c r="I108" s="16" t="s">
        <v>26</v>
      </c>
      <c r="J108" s="16">
        <v>205</v>
      </c>
      <c r="K108" s="16">
        <v>44</v>
      </c>
      <c r="L108" s="16">
        <v>20</v>
      </c>
      <c r="M108" s="3">
        <f t="shared" si="1"/>
        <v>44</v>
      </c>
    </row>
    <row r="109" spans="1:13" ht="15" x14ac:dyDescent="0.25">
      <c r="A109">
        <v>24753</v>
      </c>
      <c r="B109" t="s">
        <v>0</v>
      </c>
      <c r="C109" t="s">
        <v>499</v>
      </c>
      <c r="D109" t="s">
        <v>35</v>
      </c>
      <c r="G109">
        <v>29221</v>
      </c>
      <c r="H109" t="s">
        <v>25</v>
      </c>
      <c r="J109">
        <v>220</v>
      </c>
      <c r="K109">
        <v>10</v>
      </c>
      <c r="M109" s="3">
        <f t="shared" si="1"/>
        <v>10</v>
      </c>
    </row>
    <row r="110" spans="1:13" ht="15" x14ac:dyDescent="0.25">
      <c r="A110">
        <v>24883</v>
      </c>
      <c r="B110" t="s">
        <v>0</v>
      </c>
      <c r="C110" t="s">
        <v>647</v>
      </c>
      <c r="D110" t="s">
        <v>35</v>
      </c>
      <c r="E110">
        <v>42.514662999999999</v>
      </c>
      <c r="F110">
        <v>-71.321770000000001</v>
      </c>
      <c r="G110">
        <v>31996</v>
      </c>
      <c r="H110" t="s">
        <v>25</v>
      </c>
      <c r="K110">
        <v>20</v>
      </c>
      <c r="L110">
        <v>20</v>
      </c>
      <c r="M110" s="3" t="str">
        <f t="shared" si="1"/>
        <v/>
      </c>
    </row>
    <row r="111" spans="1:13" ht="15" x14ac:dyDescent="0.25">
      <c r="A111">
        <v>143010</v>
      </c>
      <c r="B111" t="s">
        <v>0</v>
      </c>
      <c r="C111" t="s">
        <v>670</v>
      </c>
      <c r="D111" t="s">
        <v>35</v>
      </c>
      <c r="E111">
        <v>42.515383</v>
      </c>
      <c r="F111">
        <v>-71.321324000000004</v>
      </c>
      <c r="G111">
        <v>38942</v>
      </c>
      <c r="H111" t="s">
        <v>25</v>
      </c>
      <c r="I111" t="s">
        <v>26</v>
      </c>
      <c r="J111">
        <v>300</v>
      </c>
      <c r="K111">
        <v>23</v>
      </c>
      <c r="L111">
        <v>10</v>
      </c>
      <c r="M111" s="3">
        <f t="shared" si="1"/>
        <v>23</v>
      </c>
    </row>
    <row r="112" spans="1:13" ht="15" x14ac:dyDescent="0.25">
      <c r="A112">
        <v>26315</v>
      </c>
      <c r="B112" t="s">
        <v>0</v>
      </c>
      <c r="C112" t="s">
        <v>560</v>
      </c>
      <c r="D112" t="s">
        <v>35</v>
      </c>
      <c r="E112">
        <v>42.515369999999997</v>
      </c>
      <c r="F112">
        <v>-71.320689999999999</v>
      </c>
      <c r="G112">
        <v>28844</v>
      </c>
      <c r="H112" t="s">
        <v>25</v>
      </c>
      <c r="J112">
        <v>230</v>
      </c>
      <c r="K112">
        <v>12</v>
      </c>
      <c r="M112" s="3">
        <f t="shared" si="1"/>
        <v>12</v>
      </c>
    </row>
    <row r="113" spans="1:13" ht="15" x14ac:dyDescent="0.25">
      <c r="A113">
        <v>267233</v>
      </c>
      <c r="B113" t="s">
        <v>0</v>
      </c>
      <c r="C113" t="s">
        <v>745</v>
      </c>
      <c r="D113" t="s">
        <v>746</v>
      </c>
      <c r="E113">
        <v>42.511082999999999</v>
      </c>
      <c r="F113">
        <v>-71.317867000000007</v>
      </c>
      <c r="G113">
        <v>40094</v>
      </c>
      <c r="H113" t="s">
        <v>25</v>
      </c>
      <c r="I113" t="s">
        <v>26</v>
      </c>
      <c r="J113">
        <v>200</v>
      </c>
      <c r="K113">
        <v>78</v>
      </c>
      <c r="L113">
        <v>28</v>
      </c>
      <c r="M113" s="3">
        <f t="shared" si="1"/>
        <v>78</v>
      </c>
    </row>
    <row r="114" spans="1:13" ht="15" x14ac:dyDescent="0.25">
      <c r="A114">
        <v>142965</v>
      </c>
      <c r="B114" t="s">
        <v>0</v>
      </c>
      <c r="C114" t="s">
        <v>737</v>
      </c>
      <c r="D114" t="s">
        <v>35</v>
      </c>
      <c r="E114">
        <v>42.510672</v>
      </c>
      <c r="F114">
        <v>-71.317082999999997</v>
      </c>
      <c r="G114">
        <v>38643</v>
      </c>
      <c r="H114" t="s">
        <v>25</v>
      </c>
      <c r="I114" t="s">
        <v>26</v>
      </c>
      <c r="J114">
        <v>400</v>
      </c>
      <c r="K114">
        <v>65</v>
      </c>
      <c r="L114">
        <v>23</v>
      </c>
      <c r="M114" s="3">
        <f t="shared" si="1"/>
        <v>65</v>
      </c>
    </row>
    <row r="115" spans="1:13" ht="15" x14ac:dyDescent="0.25">
      <c r="A115">
        <v>136602</v>
      </c>
      <c r="B115" t="s">
        <v>0</v>
      </c>
      <c r="C115" t="s">
        <v>728</v>
      </c>
      <c r="D115" t="s">
        <v>35</v>
      </c>
      <c r="G115">
        <v>38331</v>
      </c>
      <c r="H115" t="s">
        <v>25</v>
      </c>
      <c r="I115" t="s">
        <v>26</v>
      </c>
      <c r="J115">
        <v>260</v>
      </c>
      <c r="K115">
        <v>52</v>
      </c>
      <c r="L115">
        <v>16</v>
      </c>
      <c r="M115" s="3">
        <f t="shared" si="1"/>
        <v>52</v>
      </c>
    </row>
    <row r="116" spans="1:13" ht="15" x14ac:dyDescent="0.25">
      <c r="A116">
        <v>26063</v>
      </c>
      <c r="B116" t="s">
        <v>0</v>
      </c>
      <c r="D116" t="s">
        <v>35</v>
      </c>
      <c r="G116">
        <v>23205</v>
      </c>
      <c r="H116" t="s">
        <v>25</v>
      </c>
      <c r="J116">
        <v>85</v>
      </c>
      <c r="K116">
        <v>18</v>
      </c>
      <c r="L116">
        <v>8</v>
      </c>
      <c r="M116" s="3">
        <f t="shared" si="1"/>
        <v>18</v>
      </c>
    </row>
    <row r="117" spans="1:13" ht="15" x14ac:dyDescent="0.25">
      <c r="A117">
        <v>24828</v>
      </c>
      <c r="B117" t="s">
        <v>0</v>
      </c>
      <c r="D117" t="s">
        <v>35</v>
      </c>
      <c r="G117">
        <v>31552</v>
      </c>
      <c r="H117" t="s">
        <v>25</v>
      </c>
      <c r="J117">
        <v>200</v>
      </c>
      <c r="K117">
        <v>20</v>
      </c>
      <c r="L117">
        <v>20</v>
      </c>
      <c r="M117" s="3">
        <f t="shared" si="1"/>
        <v>20</v>
      </c>
    </row>
    <row r="118" spans="1:13" ht="15" x14ac:dyDescent="0.25">
      <c r="A118">
        <v>24830</v>
      </c>
      <c r="B118" t="s">
        <v>0</v>
      </c>
      <c r="D118" t="s">
        <v>35</v>
      </c>
      <c r="G118">
        <v>31553</v>
      </c>
      <c r="H118" t="s">
        <v>25</v>
      </c>
      <c r="J118">
        <v>240</v>
      </c>
      <c r="K118">
        <v>20</v>
      </c>
      <c r="L118">
        <v>20</v>
      </c>
      <c r="M118" s="3">
        <f t="shared" si="1"/>
        <v>20</v>
      </c>
    </row>
    <row r="119" spans="1:13" ht="15" x14ac:dyDescent="0.25">
      <c r="A119">
        <v>24843</v>
      </c>
      <c r="B119" t="s">
        <v>0</v>
      </c>
      <c r="D119" t="s">
        <v>35</v>
      </c>
      <c r="G119">
        <v>31644</v>
      </c>
      <c r="H119" t="s">
        <v>25</v>
      </c>
      <c r="J119">
        <v>320</v>
      </c>
      <c r="K119">
        <v>20</v>
      </c>
      <c r="L119">
        <v>20</v>
      </c>
      <c r="M119" s="3">
        <f t="shared" si="1"/>
        <v>20</v>
      </c>
    </row>
    <row r="120" spans="1:13" ht="15" x14ac:dyDescent="0.25">
      <c r="A120">
        <v>25009</v>
      </c>
      <c r="B120" t="s">
        <v>0</v>
      </c>
      <c r="C120" t="s">
        <v>269</v>
      </c>
      <c r="D120" t="s">
        <v>128</v>
      </c>
      <c r="E120">
        <v>42.512053999999999</v>
      </c>
      <c r="F120">
        <v>-71.352675000000005</v>
      </c>
      <c r="G120">
        <v>33803</v>
      </c>
      <c r="H120" t="s">
        <v>25</v>
      </c>
      <c r="J120">
        <v>260</v>
      </c>
      <c r="K120">
        <v>4</v>
      </c>
      <c r="L120">
        <v>20</v>
      </c>
      <c r="M120" s="3">
        <f t="shared" si="1"/>
        <v>4</v>
      </c>
    </row>
    <row r="121" spans="1:13" ht="15" x14ac:dyDescent="0.25">
      <c r="A121">
        <v>26592</v>
      </c>
      <c r="B121" t="s">
        <v>0</v>
      </c>
      <c r="C121" t="s">
        <v>245</v>
      </c>
      <c r="D121" t="s">
        <v>128</v>
      </c>
      <c r="E121">
        <v>42.511685</v>
      </c>
      <c r="F121">
        <v>-71.355009999999993</v>
      </c>
      <c r="G121">
        <v>25330</v>
      </c>
      <c r="H121" t="s">
        <v>25</v>
      </c>
      <c r="J121">
        <v>98</v>
      </c>
      <c r="K121">
        <v>13</v>
      </c>
      <c r="L121">
        <v>18</v>
      </c>
      <c r="M121" s="3">
        <f t="shared" si="1"/>
        <v>13</v>
      </c>
    </row>
    <row r="122" spans="1:13" ht="15" x14ac:dyDescent="0.25">
      <c r="A122">
        <v>25100</v>
      </c>
      <c r="B122" t="s">
        <v>0</v>
      </c>
      <c r="C122" t="s">
        <v>244</v>
      </c>
      <c r="D122" t="s">
        <v>128</v>
      </c>
      <c r="E122">
        <v>42.511223000000001</v>
      </c>
      <c r="F122">
        <v>-71.353120000000004</v>
      </c>
      <c r="G122">
        <v>35312</v>
      </c>
      <c r="H122" t="s">
        <v>25</v>
      </c>
      <c r="J122">
        <v>520</v>
      </c>
      <c r="K122">
        <v>12</v>
      </c>
      <c r="L122">
        <v>30</v>
      </c>
      <c r="M122" s="3">
        <f t="shared" si="1"/>
        <v>12</v>
      </c>
    </row>
    <row r="123" spans="1:13" ht="15" x14ac:dyDescent="0.25">
      <c r="A123">
        <v>25068</v>
      </c>
      <c r="B123" t="s">
        <v>0</v>
      </c>
      <c r="C123" t="s">
        <v>127</v>
      </c>
      <c r="D123" t="s">
        <v>128</v>
      </c>
      <c r="E123">
        <v>42.510478999999997</v>
      </c>
      <c r="F123">
        <v>-71.354590999999999</v>
      </c>
      <c r="G123">
        <v>30042</v>
      </c>
      <c r="H123" t="s">
        <v>25</v>
      </c>
      <c r="I123" t="s">
        <v>125</v>
      </c>
      <c r="J123">
        <v>210</v>
      </c>
      <c r="K123">
        <v>0</v>
      </c>
      <c r="M123" s="3" t="str">
        <f t="shared" si="1"/>
        <v/>
      </c>
    </row>
    <row r="124" spans="1:13" ht="15" x14ac:dyDescent="0.25">
      <c r="A124">
        <v>26316</v>
      </c>
      <c r="B124" t="s">
        <v>0</v>
      </c>
      <c r="C124" t="s">
        <v>237</v>
      </c>
      <c r="D124" t="s">
        <v>128</v>
      </c>
      <c r="E124">
        <v>42.507987</v>
      </c>
      <c r="F124">
        <v>-71.354011999999997</v>
      </c>
      <c r="G124">
        <v>28731</v>
      </c>
      <c r="H124" t="s">
        <v>25</v>
      </c>
      <c r="J124">
        <v>140</v>
      </c>
      <c r="K124">
        <v>10</v>
      </c>
      <c r="L124">
        <v>6</v>
      </c>
      <c r="M124" s="3">
        <f t="shared" si="1"/>
        <v>10</v>
      </c>
    </row>
    <row r="125" spans="1:13" ht="15" x14ac:dyDescent="0.25">
      <c r="A125">
        <v>26083</v>
      </c>
      <c r="B125" t="s">
        <v>0</v>
      </c>
      <c r="D125" t="s">
        <v>128</v>
      </c>
      <c r="G125">
        <v>26128</v>
      </c>
      <c r="H125" t="s">
        <v>25</v>
      </c>
      <c r="J125">
        <v>110</v>
      </c>
      <c r="K125">
        <v>4</v>
      </c>
      <c r="M125" s="3">
        <f t="shared" si="1"/>
        <v>4</v>
      </c>
    </row>
    <row r="126" spans="1:13" ht="15" x14ac:dyDescent="0.25">
      <c r="A126">
        <v>26046</v>
      </c>
      <c r="B126" t="s">
        <v>0</v>
      </c>
      <c r="D126" t="s">
        <v>128</v>
      </c>
      <c r="G126">
        <v>23979</v>
      </c>
      <c r="H126" t="s">
        <v>25</v>
      </c>
      <c r="J126">
        <v>134</v>
      </c>
      <c r="K126">
        <v>8</v>
      </c>
      <c r="L126">
        <v>6</v>
      </c>
      <c r="M126" s="3">
        <f t="shared" si="1"/>
        <v>8</v>
      </c>
    </row>
    <row r="127" spans="1:13" ht="15" x14ac:dyDescent="0.25">
      <c r="A127">
        <v>26593</v>
      </c>
      <c r="B127" t="s">
        <v>0</v>
      </c>
      <c r="C127" t="s">
        <v>352</v>
      </c>
      <c r="D127" t="s">
        <v>353</v>
      </c>
      <c r="E127">
        <v>42.523570999999997</v>
      </c>
      <c r="F127">
        <v>-71.377902000000006</v>
      </c>
      <c r="G127">
        <v>25477</v>
      </c>
      <c r="H127" t="s">
        <v>25</v>
      </c>
      <c r="J127">
        <v>305</v>
      </c>
      <c r="K127">
        <v>5</v>
      </c>
      <c r="L127">
        <v>15</v>
      </c>
      <c r="M127" s="3">
        <f t="shared" si="1"/>
        <v>5</v>
      </c>
    </row>
    <row r="128" spans="1:13" ht="15" x14ac:dyDescent="0.25">
      <c r="A128">
        <v>26595</v>
      </c>
      <c r="B128" t="s">
        <v>0</v>
      </c>
      <c r="C128" t="s">
        <v>244</v>
      </c>
      <c r="D128" t="s">
        <v>353</v>
      </c>
      <c r="E128">
        <v>42.522075999999998</v>
      </c>
      <c r="F128">
        <v>-71.375868999999994</v>
      </c>
      <c r="G128">
        <v>25426</v>
      </c>
      <c r="H128" t="s">
        <v>25</v>
      </c>
      <c r="J128">
        <v>275</v>
      </c>
      <c r="K128">
        <v>11</v>
      </c>
      <c r="L128">
        <v>35</v>
      </c>
      <c r="M128" s="3">
        <f t="shared" si="1"/>
        <v>11</v>
      </c>
    </row>
    <row r="129" spans="1:13" ht="15" x14ac:dyDescent="0.25">
      <c r="A129">
        <v>25026</v>
      </c>
      <c r="B129" t="s">
        <v>0</v>
      </c>
      <c r="C129" t="s">
        <v>381</v>
      </c>
      <c r="D129" t="s">
        <v>353</v>
      </c>
      <c r="G129">
        <v>34184</v>
      </c>
      <c r="H129" t="s">
        <v>25</v>
      </c>
      <c r="J129">
        <v>400</v>
      </c>
      <c r="K129">
        <v>6</v>
      </c>
      <c r="L129">
        <v>5</v>
      </c>
      <c r="M129" s="3">
        <f t="shared" si="1"/>
        <v>6</v>
      </c>
    </row>
    <row r="130" spans="1:13" ht="15" x14ac:dyDescent="0.25">
      <c r="A130">
        <v>26591</v>
      </c>
      <c r="B130" t="s">
        <v>0</v>
      </c>
      <c r="C130" t="s">
        <v>269</v>
      </c>
      <c r="D130" t="s">
        <v>531</v>
      </c>
      <c r="E130">
        <v>42.524697000000003</v>
      </c>
      <c r="F130">
        <v>-71.377500999999995</v>
      </c>
      <c r="G130">
        <v>25031</v>
      </c>
      <c r="H130" t="s">
        <v>25</v>
      </c>
      <c r="J130">
        <v>240</v>
      </c>
      <c r="K130">
        <v>18</v>
      </c>
      <c r="L130">
        <v>20</v>
      </c>
      <c r="M130" s="3">
        <f t="shared" si="1"/>
        <v>18</v>
      </c>
    </row>
    <row r="131" spans="1:13" ht="15" x14ac:dyDescent="0.25">
      <c r="A131">
        <v>26594</v>
      </c>
      <c r="B131" t="s">
        <v>0</v>
      </c>
      <c r="C131" t="s">
        <v>530</v>
      </c>
      <c r="D131" t="s">
        <v>531</v>
      </c>
      <c r="E131">
        <v>42.523406999999999</v>
      </c>
      <c r="F131">
        <v>-71.377251999999999</v>
      </c>
      <c r="G131">
        <v>24868</v>
      </c>
      <c r="H131" t="s">
        <v>25</v>
      </c>
      <c r="J131">
        <v>200</v>
      </c>
      <c r="K131">
        <v>10</v>
      </c>
      <c r="L131">
        <v>17</v>
      </c>
      <c r="M131" s="3">
        <f t="shared" si="1"/>
        <v>10</v>
      </c>
    </row>
    <row r="132" spans="1:13" ht="15" x14ac:dyDescent="0.25">
      <c r="A132">
        <v>26590</v>
      </c>
      <c r="B132" t="s">
        <v>0</v>
      </c>
      <c r="C132" t="s">
        <v>390</v>
      </c>
      <c r="D132" t="s">
        <v>531</v>
      </c>
      <c r="E132">
        <v>42.521287999999998</v>
      </c>
      <c r="F132">
        <v>-71.375431000000006</v>
      </c>
      <c r="G132">
        <v>25065</v>
      </c>
      <c r="H132" t="s">
        <v>25</v>
      </c>
      <c r="J132">
        <v>290</v>
      </c>
      <c r="K132">
        <v>18</v>
      </c>
      <c r="M132" s="3">
        <f t="shared" si="1"/>
        <v>18</v>
      </c>
    </row>
    <row r="133" spans="1:13" ht="15" x14ac:dyDescent="0.25">
      <c r="A133">
        <v>24612</v>
      </c>
      <c r="B133" t="s">
        <v>0</v>
      </c>
      <c r="C133" t="s">
        <v>249</v>
      </c>
      <c r="D133" t="s">
        <v>63</v>
      </c>
      <c r="G133">
        <v>37103</v>
      </c>
      <c r="H133" t="s">
        <v>25</v>
      </c>
      <c r="I133" t="s">
        <v>26</v>
      </c>
      <c r="J133">
        <v>280</v>
      </c>
      <c r="K133">
        <v>6</v>
      </c>
      <c r="L133">
        <v>20</v>
      </c>
      <c r="M133" s="3">
        <f t="shared" si="1"/>
        <v>6</v>
      </c>
    </row>
    <row r="134" spans="1:13" ht="15" x14ac:dyDescent="0.25">
      <c r="A134">
        <v>147199</v>
      </c>
      <c r="B134" t="s">
        <v>0</v>
      </c>
      <c r="C134" t="s">
        <v>249</v>
      </c>
      <c r="D134" t="s">
        <v>63</v>
      </c>
      <c r="E134">
        <v>42.524813000000002</v>
      </c>
      <c r="F134">
        <v>-71.358911000000006</v>
      </c>
      <c r="G134">
        <v>38978</v>
      </c>
      <c r="H134" t="s">
        <v>25</v>
      </c>
      <c r="I134" t="s">
        <v>250</v>
      </c>
      <c r="J134">
        <v>405</v>
      </c>
      <c r="K134">
        <v>3</v>
      </c>
      <c r="L134">
        <v>15</v>
      </c>
      <c r="M134" s="3">
        <f t="shared" si="1"/>
        <v>3</v>
      </c>
    </row>
    <row r="135" spans="1:13" ht="15" x14ac:dyDescent="0.25">
      <c r="A135">
        <v>26602</v>
      </c>
      <c r="B135" t="s">
        <v>0</v>
      </c>
      <c r="C135" t="s">
        <v>294</v>
      </c>
      <c r="D135" t="s">
        <v>63</v>
      </c>
      <c r="E135">
        <v>42.523583000000002</v>
      </c>
      <c r="F135">
        <v>-71.362352000000001</v>
      </c>
      <c r="G135">
        <v>25533</v>
      </c>
      <c r="H135" t="s">
        <v>25</v>
      </c>
      <c r="J135">
        <v>218</v>
      </c>
      <c r="K135">
        <v>25</v>
      </c>
      <c r="L135">
        <v>10</v>
      </c>
      <c r="M135" s="3">
        <f t="shared" si="1"/>
        <v>25</v>
      </c>
    </row>
    <row r="136" spans="1:13" ht="15" x14ac:dyDescent="0.25">
      <c r="A136">
        <v>26319</v>
      </c>
      <c r="B136" t="s">
        <v>0</v>
      </c>
      <c r="C136" t="s">
        <v>279</v>
      </c>
      <c r="D136" t="s">
        <v>63</v>
      </c>
      <c r="E136">
        <v>42.524982999999999</v>
      </c>
      <c r="F136">
        <v>-71.363680000000002</v>
      </c>
      <c r="G136">
        <v>28769</v>
      </c>
      <c r="H136" t="s">
        <v>25</v>
      </c>
      <c r="J136">
        <v>350</v>
      </c>
      <c r="K136">
        <v>4</v>
      </c>
      <c r="M136" s="3">
        <f t="shared" si="1"/>
        <v>4</v>
      </c>
    </row>
    <row r="137" spans="1:13" ht="15" x14ac:dyDescent="0.25">
      <c r="A137">
        <v>26317</v>
      </c>
      <c r="B137" t="s">
        <v>0</v>
      </c>
      <c r="C137" t="s">
        <v>486</v>
      </c>
      <c r="D137" t="s">
        <v>63</v>
      </c>
      <c r="E137">
        <v>42.523747999999998</v>
      </c>
      <c r="F137">
        <v>-71.363048000000006</v>
      </c>
      <c r="G137">
        <v>25836</v>
      </c>
      <c r="H137" t="s">
        <v>25</v>
      </c>
      <c r="J137">
        <v>795</v>
      </c>
      <c r="K137">
        <v>12</v>
      </c>
      <c r="L137">
        <v>5</v>
      </c>
      <c r="M137" s="3">
        <f t="shared" si="1"/>
        <v>12</v>
      </c>
    </row>
    <row r="138" spans="1:13" ht="15" x14ac:dyDescent="0.25">
      <c r="A138">
        <v>24704</v>
      </c>
      <c r="B138" t="s">
        <v>0</v>
      </c>
      <c r="C138" t="s">
        <v>544</v>
      </c>
      <c r="D138" t="s">
        <v>63</v>
      </c>
      <c r="E138">
        <v>42.526648999999999</v>
      </c>
      <c r="F138">
        <v>-71.365358999999998</v>
      </c>
      <c r="G138">
        <v>26828</v>
      </c>
      <c r="H138" t="s">
        <v>25</v>
      </c>
      <c r="J138">
        <v>300</v>
      </c>
      <c r="K138">
        <v>28</v>
      </c>
      <c r="L138">
        <v>8</v>
      </c>
      <c r="M138" s="3">
        <f t="shared" ref="M138:M201" si="2">IF(K138&lt;1,"",IF(J138&gt;40,K138,""))</f>
        <v>28</v>
      </c>
    </row>
    <row r="139" spans="1:13" ht="15" x14ac:dyDescent="0.25">
      <c r="A139">
        <v>24856</v>
      </c>
      <c r="B139" t="s">
        <v>0</v>
      </c>
      <c r="C139" t="s">
        <v>555</v>
      </c>
      <c r="D139" t="s">
        <v>63</v>
      </c>
      <c r="E139">
        <v>42.523183000000003</v>
      </c>
      <c r="F139">
        <v>-71.363817999999995</v>
      </c>
      <c r="G139">
        <v>31838</v>
      </c>
      <c r="H139" t="s">
        <v>25</v>
      </c>
      <c r="J139">
        <v>245</v>
      </c>
      <c r="K139">
        <v>12</v>
      </c>
      <c r="L139">
        <v>21</v>
      </c>
      <c r="M139" s="3">
        <f t="shared" si="2"/>
        <v>12</v>
      </c>
    </row>
    <row r="140" spans="1:13" ht="15" x14ac:dyDescent="0.25">
      <c r="A140">
        <v>25150</v>
      </c>
      <c r="B140" t="s">
        <v>0</v>
      </c>
      <c r="C140" t="s">
        <v>215</v>
      </c>
      <c r="D140" t="s">
        <v>63</v>
      </c>
      <c r="E140">
        <v>42.523592000000001</v>
      </c>
      <c r="F140">
        <v>-71.364697000000007</v>
      </c>
      <c r="G140">
        <v>34921</v>
      </c>
      <c r="H140" t="s">
        <v>25</v>
      </c>
      <c r="J140">
        <v>500</v>
      </c>
      <c r="K140">
        <v>2</v>
      </c>
      <c r="L140">
        <v>23</v>
      </c>
      <c r="M140" s="3">
        <f t="shared" si="2"/>
        <v>2</v>
      </c>
    </row>
    <row r="141" spans="1:13" ht="15" x14ac:dyDescent="0.25">
      <c r="A141">
        <v>26606</v>
      </c>
      <c r="B141" t="s">
        <v>0</v>
      </c>
      <c r="C141" t="s">
        <v>354</v>
      </c>
      <c r="D141" t="s">
        <v>63</v>
      </c>
      <c r="E141">
        <v>42.524504</v>
      </c>
      <c r="F141">
        <v>-71.365249000000006</v>
      </c>
      <c r="G141">
        <v>24948</v>
      </c>
      <c r="H141" t="s">
        <v>25</v>
      </c>
      <c r="J141">
        <v>215</v>
      </c>
      <c r="K141">
        <v>5</v>
      </c>
      <c r="L141">
        <v>24</v>
      </c>
      <c r="M141" s="3">
        <f t="shared" si="2"/>
        <v>5</v>
      </c>
    </row>
    <row r="142" spans="1:13" ht="15" x14ac:dyDescent="0.25">
      <c r="A142">
        <v>26605</v>
      </c>
      <c r="B142" t="s">
        <v>0</v>
      </c>
      <c r="C142" t="s">
        <v>397</v>
      </c>
      <c r="D142" t="s">
        <v>63</v>
      </c>
      <c r="E142">
        <v>42.524214999999998</v>
      </c>
      <c r="F142">
        <v>-71.366016000000002</v>
      </c>
      <c r="G142">
        <v>25406</v>
      </c>
      <c r="H142" t="s">
        <v>25</v>
      </c>
      <c r="J142">
        <v>260</v>
      </c>
      <c r="K142">
        <v>6</v>
      </c>
      <c r="M142" s="3">
        <f t="shared" si="2"/>
        <v>6</v>
      </c>
    </row>
    <row r="143" spans="1:13" ht="15" x14ac:dyDescent="0.25">
      <c r="A143">
        <v>24821</v>
      </c>
      <c r="B143" t="s">
        <v>0</v>
      </c>
      <c r="C143" t="s">
        <v>309</v>
      </c>
      <c r="D143" t="s">
        <v>63</v>
      </c>
      <c r="E143">
        <v>42.523246999999998</v>
      </c>
      <c r="F143">
        <v>-71.365474000000006</v>
      </c>
      <c r="G143">
        <v>31433</v>
      </c>
      <c r="H143" t="s">
        <v>25</v>
      </c>
      <c r="J143">
        <v>400</v>
      </c>
      <c r="K143">
        <v>5</v>
      </c>
      <c r="L143">
        <v>15</v>
      </c>
      <c r="M143" s="3">
        <f t="shared" si="2"/>
        <v>5</v>
      </c>
    </row>
    <row r="144" spans="1:13" ht="15" x14ac:dyDescent="0.25">
      <c r="A144">
        <v>25113</v>
      </c>
      <c r="B144" t="s">
        <v>0</v>
      </c>
      <c r="C144" t="s">
        <v>319</v>
      </c>
      <c r="D144" t="s">
        <v>63</v>
      </c>
      <c r="E144">
        <v>42.524408999999999</v>
      </c>
      <c r="F144">
        <v>-71.366686000000001</v>
      </c>
      <c r="G144">
        <v>35264</v>
      </c>
      <c r="H144" t="s">
        <v>25</v>
      </c>
      <c r="J144">
        <v>200</v>
      </c>
      <c r="K144">
        <v>35</v>
      </c>
      <c r="L144">
        <v>10</v>
      </c>
      <c r="M144" s="3">
        <f t="shared" si="2"/>
        <v>35</v>
      </c>
    </row>
    <row r="145" spans="1:13" ht="15" x14ac:dyDescent="0.25">
      <c r="A145">
        <v>26604</v>
      </c>
      <c r="B145" t="s">
        <v>0</v>
      </c>
      <c r="C145" t="s">
        <v>228</v>
      </c>
      <c r="D145" t="s">
        <v>63</v>
      </c>
      <c r="E145">
        <v>42.525227999999998</v>
      </c>
      <c r="F145">
        <v>-71.370661999999996</v>
      </c>
      <c r="G145">
        <v>24790</v>
      </c>
      <c r="H145" t="s">
        <v>25</v>
      </c>
      <c r="J145">
        <v>335</v>
      </c>
      <c r="K145">
        <v>5</v>
      </c>
      <c r="M145" s="3">
        <f t="shared" si="2"/>
        <v>5</v>
      </c>
    </row>
    <row r="146" spans="1:13" ht="15" x14ac:dyDescent="0.25">
      <c r="A146">
        <v>24984</v>
      </c>
      <c r="B146" t="s">
        <v>0</v>
      </c>
      <c r="C146" t="s">
        <v>123</v>
      </c>
      <c r="D146" t="s">
        <v>124</v>
      </c>
      <c r="E146">
        <v>42.531364000000004</v>
      </c>
      <c r="F146">
        <v>-71.345209999999994</v>
      </c>
      <c r="G146">
        <v>33528</v>
      </c>
      <c r="H146" t="s">
        <v>25</v>
      </c>
      <c r="I146" t="s">
        <v>125</v>
      </c>
      <c r="J146">
        <v>405</v>
      </c>
      <c r="K146">
        <v>0</v>
      </c>
      <c r="L146">
        <v>60</v>
      </c>
      <c r="M146" s="3" t="str">
        <f t="shared" si="2"/>
        <v/>
      </c>
    </row>
    <row r="147" spans="1:13" ht="15" x14ac:dyDescent="0.25">
      <c r="A147">
        <v>25109</v>
      </c>
      <c r="B147" t="s">
        <v>0</v>
      </c>
      <c r="C147" t="s">
        <v>472</v>
      </c>
      <c r="D147" t="s">
        <v>124</v>
      </c>
      <c r="E147">
        <v>42.531753000000002</v>
      </c>
      <c r="F147">
        <v>-71.346780999999993</v>
      </c>
      <c r="G147">
        <v>35282</v>
      </c>
      <c r="H147" t="s">
        <v>25</v>
      </c>
      <c r="J147">
        <v>200</v>
      </c>
      <c r="K147">
        <v>10</v>
      </c>
      <c r="L147">
        <v>12</v>
      </c>
      <c r="M147" s="3">
        <f t="shared" si="2"/>
        <v>10</v>
      </c>
    </row>
    <row r="148" spans="1:13" ht="15" x14ac:dyDescent="0.25">
      <c r="A148">
        <v>26601</v>
      </c>
      <c r="B148" t="s">
        <v>0</v>
      </c>
      <c r="C148" t="s">
        <v>269</v>
      </c>
      <c r="D148" t="s">
        <v>336</v>
      </c>
      <c r="E148">
        <v>42.522759999999998</v>
      </c>
      <c r="F148">
        <v>-71.331407999999996</v>
      </c>
      <c r="G148">
        <v>29796</v>
      </c>
      <c r="H148" t="s">
        <v>25</v>
      </c>
      <c r="J148">
        <v>340</v>
      </c>
      <c r="K148">
        <v>25</v>
      </c>
      <c r="L148">
        <v>10</v>
      </c>
      <c r="M148" s="3">
        <f t="shared" si="2"/>
        <v>25</v>
      </c>
    </row>
    <row r="149" spans="1:13" ht="15" x14ac:dyDescent="0.25">
      <c r="A149">
        <v>26599</v>
      </c>
      <c r="B149" t="s">
        <v>0</v>
      </c>
      <c r="C149" t="s">
        <v>325</v>
      </c>
      <c r="D149" t="s">
        <v>336</v>
      </c>
      <c r="E149">
        <v>42.523242000000003</v>
      </c>
      <c r="F149">
        <v>-71.330663999999999</v>
      </c>
      <c r="G149">
        <v>31784</v>
      </c>
      <c r="H149" t="s">
        <v>25</v>
      </c>
      <c r="J149">
        <v>700</v>
      </c>
      <c r="K149">
        <v>20</v>
      </c>
      <c r="L149">
        <v>35</v>
      </c>
      <c r="M149" s="3">
        <f t="shared" si="2"/>
        <v>20</v>
      </c>
    </row>
    <row r="150" spans="1:13" ht="15" x14ac:dyDescent="0.25">
      <c r="A150">
        <v>26327</v>
      </c>
      <c r="B150" t="s">
        <v>0</v>
      </c>
      <c r="C150" t="s">
        <v>290</v>
      </c>
      <c r="D150" t="s">
        <v>336</v>
      </c>
      <c r="E150">
        <v>42.522579999999998</v>
      </c>
      <c r="F150">
        <v>-71.328783000000001</v>
      </c>
      <c r="G150">
        <v>28459</v>
      </c>
      <c r="H150" t="s">
        <v>25</v>
      </c>
      <c r="J150">
        <v>200</v>
      </c>
      <c r="K150">
        <v>30</v>
      </c>
      <c r="L150">
        <v>15</v>
      </c>
      <c r="M150" s="3">
        <f t="shared" si="2"/>
        <v>30</v>
      </c>
    </row>
    <row r="151" spans="1:13" ht="15" x14ac:dyDescent="0.25">
      <c r="A151">
        <v>25044</v>
      </c>
      <c r="B151" t="s">
        <v>0</v>
      </c>
      <c r="C151" t="s">
        <v>372</v>
      </c>
      <c r="D151" t="s">
        <v>336</v>
      </c>
      <c r="E151">
        <v>42.523980000000002</v>
      </c>
      <c r="F151">
        <v>-71.328074999999998</v>
      </c>
      <c r="G151">
        <v>34529</v>
      </c>
      <c r="H151" t="s">
        <v>25</v>
      </c>
      <c r="J151">
        <v>385</v>
      </c>
      <c r="K151">
        <v>60</v>
      </c>
      <c r="L151">
        <v>12</v>
      </c>
      <c r="M151" s="3">
        <f t="shared" si="2"/>
        <v>60</v>
      </c>
    </row>
    <row r="152" spans="1:13" ht="15" x14ac:dyDescent="0.25">
      <c r="A152">
        <v>26600</v>
      </c>
      <c r="B152" t="s">
        <v>0</v>
      </c>
      <c r="C152" t="s">
        <v>440</v>
      </c>
      <c r="D152" t="s">
        <v>336</v>
      </c>
      <c r="E152">
        <v>42.525576000000001</v>
      </c>
      <c r="F152">
        <v>-71.330766999999994</v>
      </c>
      <c r="G152">
        <v>31519</v>
      </c>
      <c r="H152" t="s">
        <v>25</v>
      </c>
      <c r="J152">
        <v>220</v>
      </c>
      <c r="K152">
        <v>20</v>
      </c>
      <c r="L152">
        <v>20</v>
      </c>
      <c r="M152" s="3">
        <f t="shared" si="2"/>
        <v>20</v>
      </c>
    </row>
    <row r="153" spans="1:13" ht="15" x14ac:dyDescent="0.25">
      <c r="A153">
        <v>25095</v>
      </c>
      <c r="B153" t="s">
        <v>0</v>
      </c>
      <c r="C153" t="s">
        <v>748</v>
      </c>
      <c r="D153" t="s">
        <v>336</v>
      </c>
      <c r="E153">
        <v>42.526698000000003</v>
      </c>
      <c r="F153">
        <v>-71.329746999999998</v>
      </c>
      <c r="G153">
        <v>35354</v>
      </c>
      <c r="H153" t="s">
        <v>25</v>
      </c>
      <c r="J153">
        <v>280</v>
      </c>
      <c r="K153">
        <v>84</v>
      </c>
      <c r="L153">
        <v>20</v>
      </c>
      <c r="M153" s="3">
        <f t="shared" si="2"/>
        <v>84</v>
      </c>
    </row>
    <row r="154" spans="1:13" ht="15" x14ac:dyDescent="0.25">
      <c r="A154">
        <v>133672</v>
      </c>
      <c r="B154" t="s">
        <v>0</v>
      </c>
      <c r="C154" t="s">
        <v>476</v>
      </c>
      <c r="D154" t="s">
        <v>336</v>
      </c>
      <c r="E154">
        <v>42.527276000000001</v>
      </c>
      <c r="F154">
        <v>-71.325329999999994</v>
      </c>
      <c r="G154">
        <v>38174</v>
      </c>
      <c r="H154" t="s">
        <v>25</v>
      </c>
      <c r="I154" t="s">
        <v>26</v>
      </c>
      <c r="J154">
        <v>380</v>
      </c>
      <c r="K154">
        <v>42</v>
      </c>
      <c r="L154">
        <v>15</v>
      </c>
      <c r="M154" s="3">
        <f t="shared" si="2"/>
        <v>42</v>
      </c>
    </row>
    <row r="155" spans="1:13" ht="15" x14ac:dyDescent="0.25">
      <c r="A155">
        <v>26326</v>
      </c>
      <c r="B155" t="s">
        <v>0</v>
      </c>
      <c r="C155" t="s">
        <v>710</v>
      </c>
      <c r="D155" t="s">
        <v>336</v>
      </c>
      <c r="E155">
        <v>42.527980999999997</v>
      </c>
      <c r="F155">
        <v>-71.324651000000003</v>
      </c>
      <c r="G155">
        <v>28220</v>
      </c>
      <c r="H155" t="s">
        <v>25</v>
      </c>
      <c r="J155">
        <v>175</v>
      </c>
      <c r="K155">
        <v>40</v>
      </c>
      <c r="L155">
        <v>20</v>
      </c>
      <c r="M155" s="3">
        <f t="shared" si="2"/>
        <v>40</v>
      </c>
    </row>
    <row r="156" spans="1:13" ht="15" x14ac:dyDescent="0.25">
      <c r="A156">
        <v>25138</v>
      </c>
      <c r="B156" t="s">
        <v>0</v>
      </c>
      <c r="C156" t="s">
        <v>179</v>
      </c>
      <c r="D156" t="s">
        <v>336</v>
      </c>
      <c r="E156">
        <v>42.529007</v>
      </c>
      <c r="F156">
        <v>-71.325498999999994</v>
      </c>
      <c r="G156">
        <v>35003</v>
      </c>
      <c r="H156" t="s">
        <v>25</v>
      </c>
      <c r="J156">
        <v>180</v>
      </c>
      <c r="K156">
        <v>18</v>
      </c>
      <c r="L156">
        <v>12</v>
      </c>
      <c r="M156" s="3">
        <f t="shared" si="2"/>
        <v>18</v>
      </c>
    </row>
    <row r="157" spans="1:13" ht="15" x14ac:dyDescent="0.25">
      <c r="A157">
        <v>136641</v>
      </c>
      <c r="B157" t="s">
        <v>0</v>
      </c>
      <c r="C157" t="s">
        <v>424</v>
      </c>
      <c r="D157" t="s">
        <v>336</v>
      </c>
      <c r="E157">
        <v>42.529414000000003</v>
      </c>
      <c r="F157">
        <v>-71.324816999999996</v>
      </c>
      <c r="G157">
        <v>38454</v>
      </c>
      <c r="H157" t="s">
        <v>25</v>
      </c>
      <c r="I157" t="s">
        <v>26</v>
      </c>
      <c r="J157">
        <v>160</v>
      </c>
      <c r="K157">
        <v>20</v>
      </c>
      <c r="L157">
        <v>4</v>
      </c>
      <c r="M157" s="3">
        <f t="shared" si="2"/>
        <v>20</v>
      </c>
    </row>
    <row r="158" spans="1:13" ht="15" x14ac:dyDescent="0.25">
      <c r="A158">
        <v>119025</v>
      </c>
      <c r="B158" t="s">
        <v>0</v>
      </c>
      <c r="C158" t="s">
        <v>285</v>
      </c>
      <c r="D158" t="s">
        <v>336</v>
      </c>
      <c r="E158">
        <v>42.529865999999998</v>
      </c>
      <c r="F158">
        <v>-71.323475000000002</v>
      </c>
      <c r="G158">
        <v>37545</v>
      </c>
      <c r="H158" t="s">
        <v>25</v>
      </c>
      <c r="I158" t="s">
        <v>26</v>
      </c>
      <c r="J158">
        <v>140</v>
      </c>
      <c r="K158">
        <v>8</v>
      </c>
      <c r="L158">
        <v>20</v>
      </c>
      <c r="M158" s="3">
        <f t="shared" si="2"/>
        <v>8</v>
      </c>
    </row>
    <row r="159" spans="1:13" ht="15" x14ac:dyDescent="0.25">
      <c r="A159">
        <v>26597</v>
      </c>
      <c r="B159" t="s">
        <v>0</v>
      </c>
      <c r="C159" t="s">
        <v>532</v>
      </c>
      <c r="D159" t="s">
        <v>336</v>
      </c>
      <c r="E159">
        <v>42.531658</v>
      </c>
      <c r="F159">
        <v>-71.323652999999993</v>
      </c>
      <c r="G159">
        <v>30707</v>
      </c>
      <c r="H159" t="s">
        <v>25</v>
      </c>
      <c r="J159">
        <v>185</v>
      </c>
      <c r="K159">
        <v>10</v>
      </c>
      <c r="L159">
        <v>12</v>
      </c>
      <c r="M159" s="3">
        <f t="shared" si="2"/>
        <v>10</v>
      </c>
    </row>
    <row r="160" spans="1:13" ht="15" x14ac:dyDescent="0.25">
      <c r="A160">
        <v>26598</v>
      </c>
      <c r="B160" t="s">
        <v>0</v>
      </c>
      <c r="C160" t="s">
        <v>533</v>
      </c>
      <c r="D160" t="s">
        <v>336</v>
      </c>
      <c r="E160">
        <v>42.531480000000002</v>
      </c>
      <c r="F160">
        <v>-71.322204999999997</v>
      </c>
      <c r="G160">
        <v>29297</v>
      </c>
      <c r="H160" t="s">
        <v>25</v>
      </c>
      <c r="J160">
        <v>275</v>
      </c>
      <c r="K160">
        <v>10</v>
      </c>
      <c r="L160">
        <v>1</v>
      </c>
      <c r="M160" s="3">
        <f t="shared" si="2"/>
        <v>10</v>
      </c>
    </row>
    <row r="161" spans="1:13" ht="15" x14ac:dyDescent="0.25">
      <c r="A161">
        <v>119026</v>
      </c>
      <c r="B161" t="s">
        <v>0</v>
      </c>
      <c r="C161" t="s">
        <v>634</v>
      </c>
      <c r="D161" t="s">
        <v>336</v>
      </c>
      <c r="E161">
        <v>42.530442000000001</v>
      </c>
      <c r="F161">
        <v>-71.321825000000004</v>
      </c>
      <c r="G161">
        <v>37534</v>
      </c>
      <c r="H161" t="s">
        <v>25</v>
      </c>
      <c r="I161" t="s">
        <v>26</v>
      </c>
      <c r="J161">
        <v>160</v>
      </c>
      <c r="K161">
        <v>18</v>
      </c>
      <c r="L161">
        <v>20</v>
      </c>
      <c r="M161" s="3">
        <f t="shared" si="2"/>
        <v>18</v>
      </c>
    </row>
    <row r="162" spans="1:13" ht="15" x14ac:dyDescent="0.25">
      <c r="A162">
        <v>26320</v>
      </c>
      <c r="B162" t="s">
        <v>0</v>
      </c>
      <c r="C162" t="s">
        <v>335</v>
      </c>
      <c r="D162" t="s">
        <v>336</v>
      </c>
      <c r="E162">
        <v>42.532480999999997</v>
      </c>
      <c r="F162">
        <v>-71.321614999999994</v>
      </c>
      <c r="G162">
        <v>28556</v>
      </c>
      <c r="H162" t="s">
        <v>25</v>
      </c>
      <c r="J162">
        <v>275</v>
      </c>
      <c r="K162">
        <v>5</v>
      </c>
      <c r="L162">
        <v>20</v>
      </c>
      <c r="M162" s="3">
        <f t="shared" si="2"/>
        <v>5</v>
      </c>
    </row>
    <row r="163" spans="1:13" ht="15" x14ac:dyDescent="0.25">
      <c r="A163">
        <v>26322</v>
      </c>
      <c r="B163" t="s">
        <v>0</v>
      </c>
      <c r="C163" t="s">
        <v>628</v>
      </c>
      <c r="D163" t="s">
        <v>336</v>
      </c>
      <c r="E163">
        <v>42.532094000000001</v>
      </c>
      <c r="F163">
        <v>-71.321726999999996</v>
      </c>
      <c r="G163">
        <v>28758</v>
      </c>
      <c r="H163" t="s">
        <v>25</v>
      </c>
      <c r="J163">
        <v>485</v>
      </c>
      <c r="K163">
        <v>18</v>
      </c>
      <c r="L163">
        <v>30</v>
      </c>
      <c r="M163" s="3">
        <f t="shared" si="2"/>
        <v>18</v>
      </c>
    </row>
    <row r="164" spans="1:13" ht="15" x14ac:dyDescent="0.25">
      <c r="A164">
        <v>26325</v>
      </c>
      <c r="B164" t="s">
        <v>0</v>
      </c>
      <c r="C164" t="s">
        <v>230</v>
      </c>
      <c r="D164" t="s">
        <v>336</v>
      </c>
      <c r="E164">
        <v>42.533006</v>
      </c>
      <c r="F164">
        <v>-71.320654000000005</v>
      </c>
      <c r="G164">
        <v>28347</v>
      </c>
      <c r="H164" t="s">
        <v>25</v>
      </c>
      <c r="J164">
        <v>155</v>
      </c>
      <c r="K164">
        <v>5</v>
      </c>
      <c r="L164">
        <v>30</v>
      </c>
      <c r="M164" s="3">
        <f t="shared" si="2"/>
        <v>5</v>
      </c>
    </row>
    <row r="165" spans="1:13" ht="15" x14ac:dyDescent="0.25">
      <c r="A165">
        <v>26324</v>
      </c>
      <c r="B165" t="s">
        <v>0</v>
      </c>
      <c r="C165" t="s">
        <v>562</v>
      </c>
      <c r="D165" t="s">
        <v>336</v>
      </c>
      <c r="E165">
        <v>42.533439999999999</v>
      </c>
      <c r="F165">
        <v>-71.319756999999996</v>
      </c>
      <c r="G165">
        <v>28662</v>
      </c>
      <c r="H165" t="s">
        <v>25</v>
      </c>
      <c r="J165">
        <v>200</v>
      </c>
      <c r="K165">
        <v>12</v>
      </c>
      <c r="L165">
        <v>15</v>
      </c>
      <c r="M165" s="3">
        <f t="shared" si="2"/>
        <v>12</v>
      </c>
    </row>
    <row r="166" spans="1:13" ht="15" x14ac:dyDescent="0.25">
      <c r="A166">
        <v>26055</v>
      </c>
      <c r="B166" t="s">
        <v>0</v>
      </c>
      <c r="D166" t="s">
        <v>336</v>
      </c>
      <c r="G166">
        <v>23467</v>
      </c>
      <c r="H166" t="s">
        <v>25</v>
      </c>
      <c r="J166">
        <v>135</v>
      </c>
      <c r="K166">
        <v>57</v>
      </c>
      <c r="L166">
        <v>20</v>
      </c>
      <c r="M166" s="3">
        <f t="shared" si="2"/>
        <v>57</v>
      </c>
    </row>
    <row r="167" spans="1:13" ht="15" x14ac:dyDescent="0.25">
      <c r="A167">
        <v>2526</v>
      </c>
      <c r="B167" t="s">
        <v>0</v>
      </c>
      <c r="D167" t="s">
        <v>49</v>
      </c>
      <c r="G167">
        <v>36498</v>
      </c>
      <c r="H167" t="s">
        <v>25</v>
      </c>
      <c r="I167" t="s">
        <v>26</v>
      </c>
      <c r="J167">
        <v>505</v>
      </c>
      <c r="K167">
        <v>5</v>
      </c>
      <c r="L167">
        <v>30</v>
      </c>
      <c r="M167" s="3">
        <f t="shared" si="2"/>
        <v>5</v>
      </c>
    </row>
    <row r="168" spans="1:13" ht="15" x14ac:dyDescent="0.25">
      <c r="A168" s="16">
        <v>116382</v>
      </c>
      <c r="B168" s="16" t="s">
        <v>0</v>
      </c>
      <c r="C168" s="16" t="s">
        <v>520</v>
      </c>
      <c r="D168" s="16" t="s">
        <v>43</v>
      </c>
      <c r="E168" s="16"/>
      <c r="F168" s="16"/>
      <c r="G168" s="16">
        <v>37423</v>
      </c>
      <c r="H168" s="16" t="s">
        <v>25</v>
      </c>
      <c r="I168" s="16" t="s">
        <v>26</v>
      </c>
      <c r="J168" s="16">
        <v>205</v>
      </c>
      <c r="K168" s="16">
        <v>17</v>
      </c>
      <c r="L168" s="16">
        <v>30</v>
      </c>
      <c r="M168" s="3">
        <f t="shared" si="2"/>
        <v>17</v>
      </c>
    </row>
    <row r="169" spans="1:13" ht="15" x14ac:dyDescent="0.25">
      <c r="A169" s="16">
        <v>108541</v>
      </c>
      <c r="B169" s="16" t="s">
        <v>0</v>
      </c>
      <c r="C169" s="16" t="s">
        <v>520</v>
      </c>
      <c r="D169" s="16" t="s">
        <v>43</v>
      </c>
      <c r="E169" s="16"/>
      <c r="F169" s="16"/>
      <c r="G169" s="16">
        <v>37337</v>
      </c>
      <c r="H169" s="16" t="s">
        <v>25</v>
      </c>
      <c r="I169" s="16" t="s">
        <v>26</v>
      </c>
      <c r="J169" s="16">
        <v>280</v>
      </c>
      <c r="K169" s="16">
        <v>22</v>
      </c>
      <c r="L169" s="16">
        <v>12</v>
      </c>
      <c r="M169" s="3">
        <f t="shared" si="2"/>
        <v>22</v>
      </c>
    </row>
    <row r="170" spans="1:13" ht="15" x14ac:dyDescent="0.25">
      <c r="A170">
        <v>112843</v>
      </c>
      <c r="B170" t="s">
        <v>0</v>
      </c>
      <c r="C170" t="s">
        <v>712</v>
      </c>
      <c r="D170" t="s">
        <v>43</v>
      </c>
      <c r="E170">
        <v>42.507598000000002</v>
      </c>
      <c r="F170">
        <v>-71.367688000000001</v>
      </c>
      <c r="G170">
        <v>37377</v>
      </c>
      <c r="H170" t="s">
        <v>25</v>
      </c>
      <c r="I170" t="s">
        <v>26</v>
      </c>
      <c r="J170">
        <v>185</v>
      </c>
      <c r="K170">
        <v>40</v>
      </c>
      <c r="L170">
        <v>18</v>
      </c>
      <c r="M170" s="3">
        <f t="shared" si="2"/>
        <v>40</v>
      </c>
    </row>
    <row r="171" spans="1:13" ht="15" x14ac:dyDescent="0.25">
      <c r="A171">
        <v>2539</v>
      </c>
      <c r="B171" t="s">
        <v>0</v>
      </c>
      <c r="C171" t="s">
        <v>207</v>
      </c>
      <c r="D171" t="s">
        <v>43</v>
      </c>
      <c r="E171">
        <v>42.506256</v>
      </c>
      <c r="F171">
        <v>-71.367738000000003</v>
      </c>
      <c r="G171">
        <v>36385</v>
      </c>
      <c r="H171" t="s">
        <v>25</v>
      </c>
      <c r="I171" t="s">
        <v>26</v>
      </c>
      <c r="J171">
        <v>305</v>
      </c>
      <c r="K171">
        <v>38</v>
      </c>
      <c r="L171">
        <v>16</v>
      </c>
      <c r="M171" s="3">
        <f t="shared" si="2"/>
        <v>38</v>
      </c>
    </row>
    <row r="172" spans="1:13" s="16" customFormat="1" ht="15" x14ac:dyDescent="0.25">
      <c r="A172">
        <v>26748</v>
      </c>
      <c r="B172" t="s">
        <v>0</v>
      </c>
      <c r="C172" t="s">
        <v>325</v>
      </c>
      <c r="D172" t="s">
        <v>43</v>
      </c>
      <c r="E172">
        <v>42.506822</v>
      </c>
      <c r="F172">
        <v>-71.366983000000005</v>
      </c>
      <c r="G172">
        <v>36594</v>
      </c>
      <c r="H172" t="s">
        <v>25</v>
      </c>
      <c r="I172"/>
      <c r="J172">
        <v>380</v>
      </c>
      <c r="K172">
        <v>53</v>
      </c>
      <c r="L172">
        <v>17</v>
      </c>
      <c r="M172" s="3">
        <f t="shared" si="2"/>
        <v>53</v>
      </c>
    </row>
    <row r="173" spans="1:13" s="16" customFormat="1" ht="15" x14ac:dyDescent="0.25">
      <c r="A173">
        <v>2520</v>
      </c>
      <c r="B173" t="s">
        <v>0</v>
      </c>
      <c r="C173" t="s">
        <v>265</v>
      </c>
      <c r="D173" t="s">
        <v>43</v>
      </c>
      <c r="E173">
        <v>42.505352000000002</v>
      </c>
      <c r="F173">
        <v>-71.368127999999999</v>
      </c>
      <c r="G173">
        <v>36565</v>
      </c>
      <c r="H173" t="s">
        <v>25</v>
      </c>
      <c r="I173" t="s">
        <v>26</v>
      </c>
      <c r="J173">
        <v>245</v>
      </c>
      <c r="K173">
        <v>45</v>
      </c>
      <c r="L173">
        <v>10</v>
      </c>
      <c r="M173" s="3">
        <f t="shared" si="2"/>
        <v>45</v>
      </c>
    </row>
    <row r="174" spans="1:13" ht="15" x14ac:dyDescent="0.25">
      <c r="A174">
        <v>2532</v>
      </c>
      <c r="B174" t="s">
        <v>0</v>
      </c>
      <c r="C174" t="s">
        <v>180</v>
      </c>
      <c r="D174" t="s">
        <v>43</v>
      </c>
      <c r="E174">
        <v>42.505175000000001</v>
      </c>
      <c r="F174">
        <v>-71.367324999999994</v>
      </c>
      <c r="G174">
        <v>36476</v>
      </c>
      <c r="H174" t="s">
        <v>25</v>
      </c>
      <c r="I174" t="s">
        <v>26</v>
      </c>
      <c r="J174">
        <v>205</v>
      </c>
      <c r="K174">
        <v>40</v>
      </c>
      <c r="L174">
        <v>11</v>
      </c>
      <c r="M174" s="3">
        <f t="shared" si="2"/>
        <v>40</v>
      </c>
    </row>
    <row r="175" spans="1:13" ht="15" x14ac:dyDescent="0.25">
      <c r="A175">
        <v>2514</v>
      </c>
      <c r="B175" t="s">
        <v>0</v>
      </c>
      <c r="C175" t="s">
        <v>390</v>
      </c>
      <c r="D175" t="s">
        <v>43</v>
      </c>
      <c r="E175">
        <v>42.505105999999998</v>
      </c>
      <c r="F175">
        <v>-71.367249000000001</v>
      </c>
      <c r="G175">
        <v>36670</v>
      </c>
      <c r="H175" t="s">
        <v>25</v>
      </c>
      <c r="I175" t="s">
        <v>26</v>
      </c>
      <c r="J175">
        <v>165</v>
      </c>
      <c r="K175">
        <v>16</v>
      </c>
      <c r="L175">
        <v>7</v>
      </c>
      <c r="M175" s="3">
        <f t="shared" si="2"/>
        <v>16</v>
      </c>
    </row>
    <row r="176" spans="1:13" ht="15" x14ac:dyDescent="0.25">
      <c r="A176">
        <v>26749</v>
      </c>
      <c r="B176" t="s">
        <v>0</v>
      </c>
      <c r="C176" t="s">
        <v>357</v>
      </c>
      <c r="D176" t="s">
        <v>43</v>
      </c>
      <c r="E176">
        <v>42.505042000000003</v>
      </c>
      <c r="F176">
        <v>-71.367205999999996</v>
      </c>
      <c r="G176">
        <v>36498</v>
      </c>
      <c r="H176" t="s">
        <v>25</v>
      </c>
      <c r="J176">
        <v>505</v>
      </c>
      <c r="K176">
        <v>5</v>
      </c>
      <c r="L176">
        <v>30</v>
      </c>
      <c r="M176" s="3">
        <f t="shared" si="2"/>
        <v>5</v>
      </c>
    </row>
    <row r="177" spans="1:13" ht="15" x14ac:dyDescent="0.25">
      <c r="A177">
        <v>116403</v>
      </c>
      <c r="B177" t="s">
        <v>0</v>
      </c>
      <c r="C177" t="s">
        <v>216</v>
      </c>
      <c r="D177" t="s">
        <v>43</v>
      </c>
      <c r="E177">
        <v>42.505782000000004</v>
      </c>
      <c r="F177">
        <v>-71.368585999999993</v>
      </c>
      <c r="G177">
        <v>37788</v>
      </c>
      <c r="H177" t="s">
        <v>25</v>
      </c>
      <c r="I177" t="s">
        <v>26</v>
      </c>
      <c r="J177">
        <v>225</v>
      </c>
      <c r="K177">
        <v>27</v>
      </c>
      <c r="L177">
        <v>18</v>
      </c>
      <c r="M177" s="3">
        <f t="shared" si="2"/>
        <v>27</v>
      </c>
    </row>
    <row r="178" spans="1:13" ht="15" x14ac:dyDescent="0.25">
      <c r="A178">
        <v>2538</v>
      </c>
      <c r="B178" t="s">
        <v>0</v>
      </c>
      <c r="C178" t="s">
        <v>286</v>
      </c>
      <c r="D178" t="s">
        <v>43</v>
      </c>
      <c r="E178">
        <v>42.504855999999997</v>
      </c>
      <c r="F178">
        <v>-71.368708999999996</v>
      </c>
      <c r="G178">
        <v>36389</v>
      </c>
      <c r="H178" t="s">
        <v>25</v>
      </c>
      <c r="I178" t="s">
        <v>26</v>
      </c>
      <c r="J178">
        <v>245</v>
      </c>
      <c r="K178">
        <v>9</v>
      </c>
      <c r="L178">
        <v>12</v>
      </c>
      <c r="M178" s="3">
        <f t="shared" si="2"/>
        <v>9</v>
      </c>
    </row>
    <row r="179" spans="1:13" ht="15" x14ac:dyDescent="0.25">
      <c r="A179">
        <v>2519</v>
      </c>
      <c r="B179" t="s">
        <v>0</v>
      </c>
      <c r="D179" t="s">
        <v>43</v>
      </c>
      <c r="G179">
        <v>36594</v>
      </c>
      <c r="H179" t="s">
        <v>25</v>
      </c>
      <c r="I179" t="s">
        <v>26</v>
      </c>
      <c r="J179">
        <v>380</v>
      </c>
      <c r="K179">
        <v>50</v>
      </c>
      <c r="L179">
        <v>17</v>
      </c>
      <c r="M179" s="3">
        <f t="shared" si="2"/>
        <v>50</v>
      </c>
    </row>
    <row r="180" spans="1:13" ht="15" x14ac:dyDescent="0.25">
      <c r="A180">
        <v>2512</v>
      </c>
      <c r="B180" t="s">
        <v>0</v>
      </c>
      <c r="D180" t="s">
        <v>43</v>
      </c>
      <c r="G180">
        <v>36696</v>
      </c>
      <c r="H180" t="s">
        <v>25</v>
      </c>
      <c r="I180" t="s">
        <v>26</v>
      </c>
      <c r="J180">
        <v>425</v>
      </c>
      <c r="K180">
        <v>40</v>
      </c>
      <c r="L180">
        <v>10</v>
      </c>
      <c r="M180" s="3">
        <f t="shared" si="2"/>
        <v>40</v>
      </c>
    </row>
    <row r="181" spans="1:13" ht="15" x14ac:dyDescent="0.25">
      <c r="A181">
        <v>134941</v>
      </c>
      <c r="B181" t="s">
        <v>0</v>
      </c>
      <c r="C181" t="s">
        <v>261</v>
      </c>
      <c r="D181" t="s">
        <v>405</v>
      </c>
      <c r="G181">
        <v>38274</v>
      </c>
      <c r="H181" t="s">
        <v>25</v>
      </c>
      <c r="I181" t="s">
        <v>26</v>
      </c>
      <c r="J181">
        <v>600</v>
      </c>
      <c r="K181">
        <v>6</v>
      </c>
      <c r="L181">
        <v>25</v>
      </c>
      <c r="M181" s="3">
        <f t="shared" si="2"/>
        <v>6</v>
      </c>
    </row>
    <row r="182" spans="1:13" ht="15" x14ac:dyDescent="0.25">
      <c r="A182">
        <v>24814</v>
      </c>
      <c r="B182" t="s">
        <v>0</v>
      </c>
      <c r="C182" t="s">
        <v>412</v>
      </c>
      <c r="D182" t="s">
        <v>102</v>
      </c>
      <c r="E182">
        <v>42.519590999999998</v>
      </c>
      <c r="F182">
        <v>-71.331215999999998</v>
      </c>
      <c r="G182">
        <v>31229</v>
      </c>
      <c r="H182" t="s">
        <v>25</v>
      </c>
      <c r="J182">
        <v>400</v>
      </c>
      <c r="K182">
        <v>20</v>
      </c>
      <c r="M182" s="3">
        <f t="shared" si="2"/>
        <v>20</v>
      </c>
    </row>
    <row r="183" spans="1:13" ht="15" x14ac:dyDescent="0.25">
      <c r="A183">
        <v>141468</v>
      </c>
      <c r="B183" t="s">
        <v>0</v>
      </c>
      <c r="C183" t="s">
        <v>217</v>
      </c>
      <c r="D183" t="s">
        <v>102</v>
      </c>
      <c r="E183">
        <v>42.519571999999997</v>
      </c>
      <c r="F183">
        <v>-71.331986000000001</v>
      </c>
      <c r="G183">
        <v>38566</v>
      </c>
      <c r="H183" t="s">
        <v>25</v>
      </c>
      <c r="I183" t="s">
        <v>26</v>
      </c>
      <c r="J183">
        <v>160</v>
      </c>
      <c r="K183">
        <v>10</v>
      </c>
      <c r="L183">
        <v>8</v>
      </c>
      <c r="M183" s="3">
        <f t="shared" si="2"/>
        <v>10</v>
      </c>
    </row>
    <row r="184" spans="1:13" ht="15" x14ac:dyDescent="0.25">
      <c r="A184">
        <v>24806</v>
      </c>
      <c r="B184" t="s">
        <v>0</v>
      </c>
      <c r="C184" t="s">
        <v>265</v>
      </c>
      <c r="D184" t="s">
        <v>102</v>
      </c>
      <c r="E184">
        <v>42.518141</v>
      </c>
      <c r="F184">
        <v>-71.333295000000007</v>
      </c>
      <c r="G184">
        <v>30995</v>
      </c>
      <c r="H184" t="s">
        <v>25</v>
      </c>
      <c r="J184">
        <v>180</v>
      </c>
      <c r="K184">
        <v>20</v>
      </c>
      <c r="M184" s="3">
        <f t="shared" si="2"/>
        <v>20</v>
      </c>
    </row>
    <row r="185" spans="1:13" ht="15" x14ac:dyDescent="0.25">
      <c r="A185">
        <v>26603</v>
      </c>
      <c r="B185" t="s">
        <v>0</v>
      </c>
      <c r="C185" t="s">
        <v>372</v>
      </c>
      <c r="D185" t="s">
        <v>102</v>
      </c>
      <c r="E185">
        <v>42.517336999999998</v>
      </c>
      <c r="F185">
        <v>-71.333647999999997</v>
      </c>
      <c r="G185">
        <v>30729</v>
      </c>
      <c r="H185" t="s">
        <v>25</v>
      </c>
      <c r="J185">
        <v>180</v>
      </c>
      <c r="K185">
        <v>32</v>
      </c>
      <c r="M185" s="3">
        <f t="shared" si="2"/>
        <v>32</v>
      </c>
    </row>
    <row r="186" spans="1:13" ht="15" x14ac:dyDescent="0.25">
      <c r="A186">
        <v>24810</v>
      </c>
      <c r="B186" t="s">
        <v>0</v>
      </c>
      <c r="C186" t="s">
        <v>357</v>
      </c>
      <c r="D186" t="s">
        <v>102</v>
      </c>
      <c r="E186">
        <v>42.516795999999999</v>
      </c>
      <c r="F186">
        <v>-71.332078999999993</v>
      </c>
      <c r="G186">
        <v>31049</v>
      </c>
      <c r="H186" t="s">
        <v>25</v>
      </c>
      <c r="J186">
        <v>410</v>
      </c>
      <c r="K186">
        <v>20</v>
      </c>
      <c r="M186" s="3">
        <f t="shared" si="2"/>
        <v>20</v>
      </c>
    </row>
    <row r="187" spans="1:13" ht="15" x14ac:dyDescent="0.25">
      <c r="A187">
        <v>24802</v>
      </c>
      <c r="B187" t="s">
        <v>0</v>
      </c>
      <c r="C187" t="s">
        <v>144</v>
      </c>
      <c r="D187" t="s">
        <v>102</v>
      </c>
      <c r="E187">
        <v>42.515565000000002</v>
      </c>
      <c r="F187">
        <v>-71.332916999999995</v>
      </c>
      <c r="G187">
        <v>30974</v>
      </c>
      <c r="H187" t="s">
        <v>25</v>
      </c>
      <c r="J187">
        <v>635</v>
      </c>
      <c r="K187">
        <v>20</v>
      </c>
      <c r="M187" s="3">
        <f t="shared" si="2"/>
        <v>20</v>
      </c>
    </row>
    <row r="188" spans="1:13" ht="15" x14ac:dyDescent="0.25">
      <c r="A188">
        <v>24800</v>
      </c>
      <c r="B188" t="s">
        <v>0</v>
      </c>
      <c r="C188" t="s">
        <v>550</v>
      </c>
      <c r="D188" t="s">
        <v>102</v>
      </c>
      <c r="E188">
        <v>42.516150000000003</v>
      </c>
      <c r="F188">
        <v>-71.333450999999997</v>
      </c>
      <c r="G188">
        <v>30868</v>
      </c>
      <c r="H188" t="s">
        <v>25</v>
      </c>
      <c r="J188">
        <v>420</v>
      </c>
      <c r="K188">
        <v>30</v>
      </c>
      <c r="M188" s="3">
        <f t="shared" si="2"/>
        <v>30</v>
      </c>
    </row>
    <row r="189" spans="1:13" ht="15" x14ac:dyDescent="0.25">
      <c r="A189">
        <v>24805</v>
      </c>
      <c r="B189" t="s">
        <v>0</v>
      </c>
      <c r="C189" t="s">
        <v>185</v>
      </c>
      <c r="D189" t="s">
        <v>102</v>
      </c>
      <c r="E189">
        <v>42.517197000000003</v>
      </c>
      <c r="F189">
        <v>-71.333038000000002</v>
      </c>
      <c r="G189">
        <v>30995</v>
      </c>
      <c r="H189" t="s">
        <v>25</v>
      </c>
      <c r="J189">
        <v>200</v>
      </c>
      <c r="K189">
        <v>15</v>
      </c>
      <c r="M189" s="3">
        <f t="shared" si="2"/>
        <v>15</v>
      </c>
    </row>
    <row r="190" spans="1:13" ht="15" x14ac:dyDescent="0.25">
      <c r="A190">
        <v>24799</v>
      </c>
      <c r="B190" t="s">
        <v>0</v>
      </c>
      <c r="D190" t="s">
        <v>102</v>
      </c>
      <c r="G190">
        <v>30865</v>
      </c>
      <c r="H190" t="s">
        <v>25</v>
      </c>
      <c r="J190">
        <v>420</v>
      </c>
      <c r="K190">
        <v>39</v>
      </c>
      <c r="L190">
        <v>35</v>
      </c>
      <c r="M190" s="3">
        <f t="shared" si="2"/>
        <v>39</v>
      </c>
    </row>
    <row r="191" spans="1:13" s="16" customFormat="1" ht="15" x14ac:dyDescent="0.25">
      <c r="A191" s="16">
        <v>26804</v>
      </c>
      <c r="B191" s="16" t="s">
        <v>0</v>
      </c>
      <c r="C191" s="16" t="s">
        <v>282</v>
      </c>
      <c r="D191" s="16" t="s">
        <v>358</v>
      </c>
      <c r="E191" s="16">
        <v>42.532663999999997</v>
      </c>
      <c r="F191" s="16">
        <v>-71.336393000000001</v>
      </c>
      <c r="G191" s="16">
        <v>34157</v>
      </c>
      <c r="H191" s="16" t="s">
        <v>25</v>
      </c>
      <c r="J191" s="16">
        <v>135</v>
      </c>
      <c r="K191" s="16">
        <v>5</v>
      </c>
      <c r="L191" s="16">
        <v>10</v>
      </c>
      <c r="M191" s="3">
        <f t="shared" si="2"/>
        <v>5</v>
      </c>
    </row>
    <row r="192" spans="1:13" s="16" customFormat="1" ht="15" x14ac:dyDescent="0.25">
      <c r="A192">
        <v>26328</v>
      </c>
      <c r="B192" t="s">
        <v>0</v>
      </c>
      <c r="C192" t="s">
        <v>195</v>
      </c>
      <c r="D192" t="s">
        <v>65</v>
      </c>
      <c r="E192">
        <v>42.534492999999998</v>
      </c>
      <c r="F192">
        <v>-71.335333000000006</v>
      </c>
      <c r="G192">
        <v>25841</v>
      </c>
      <c r="H192" t="s">
        <v>25</v>
      </c>
      <c r="I192"/>
      <c r="J192">
        <v>185</v>
      </c>
      <c r="K192">
        <v>16</v>
      </c>
      <c r="L192">
        <v>15</v>
      </c>
      <c r="M192" s="3">
        <f t="shared" si="2"/>
        <v>16</v>
      </c>
    </row>
    <row r="193" spans="1:13" ht="15" x14ac:dyDescent="0.25">
      <c r="A193">
        <v>24767</v>
      </c>
      <c r="B193" t="s">
        <v>0</v>
      </c>
      <c r="C193" t="s">
        <v>325</v>
      </c>
      <c r="D193" t="s">
        <v>65</v>
      </c>
      <c r="E193">
        <v>42.532767999999997</v>
      </c>
      <c r="F193">
        <v>-71.333693999999994</v>
      </c>
      <c r="G193">
        <v>29495</v>
      </c>
      <c r="H193" t="s">
        <v>25</v>
      </c>
      <c r="J193">
        <v>275</v>
      </c>
      <c r="K193">
        <v>12</v>
      </c>
      <c r="M193" s="3">
        <f t="shared" si="2"/>
        <v>12</v>
      </c>
    </row>
    <row r="194" spans="1:13" ht="15" x14ac:dyDescent="0.25">
      <c r="A194">
        <v>26329</v>
      </c>
      <c r="B194" t="s">
        <v>0</v>
      </c>
      <c r="C194" t="s">
        <v>244</v>
      </c>
      <c r="D194" t="s">
        <v>65</v>
      </c>
      <c r="E194">
        <v>42.532885999999998</v>
      </c>
      <c r="F194">
        <v>-71.334551000000005</v>
      </c>
      <c r="G194">
        <v>27921</v>
      </c>
      <c r="H194" t="s">
        <v>25</v>
      </c>
      <c r="J194">
        <v>110</v>
      </c>
      <c r="K194">
        <v>20</v>
      </c>
      <c r="L194">
        <v>15</v>
      </c>
      <c r="M194" s="3">
        <f t="shared" si="2"/>
        <v>20</v>
      </c>
    </row>
    <row r="195" spans="1:13" ht="15" x14ac:dyDescent="0.25">
      <c r="A195" s="16">
        <v>24705</v>
      </c>
      <c r="B195" s="16" t="s">
        <v>0</v>
      </c>
      <c r="C195" s="16" t="s">
        <v>282</v>
      </c>
      <c r="D195" s="16" t="s">
        <v>65</v>
      </c>
      <c r="E195" s="16">
        <v>42.532648000000002</v>
      </c>
      <c r="F195" s="16">
        <v>-71.336436000000006</v>
      </c>
      <c r="G195" s="16">
        <v>26852</v>
      </c>
      <c r="H195" s="16" t="s">
        <v>25</v>
      </c>
      <c r="I195" s="16"/>
      <c r="J195" s="16"/>
      <c r="K195" s="16">
        <v>135</v>
      </c>
      <c r="L195" s="16">
        <v>10</v>
      </c>
      <c r="M195" s="3" t="str">
        <f t="shared" si="2"/>
        <v/>
      </c>
    </row>
    <row r="196" spans="1:13" ht="15" x14ac:dyDescent="0.25">
      <c r="A196">
        <v>26080</v>
      </c>
      <c r="B196" t="s">
        <v>0</v>
      </c>
      <c r="D196" t="s">
        <v>65</v>
      </c>
      <c r="G196">
        <v>26161</v>
      </c>
      <c r="H196" t="s">
        <v>25</v>
      </c>
      <c r="J196">
        <v>245</v>
      </c>
      <c r="K196">
        <v>7</v>
      </c>
      <c r="M196" s="3">
        <f t="shared" si="2"/>
        <v>7</v>
      </c>
    </row>
    <row r="197" spans="1:13" ht="15" x14ac:dyDescent="0.25">
      <c r="A197">
        <v>26607</v>
      </c>
      <c r="B197" t="s">
        <v>0</v>
      </c>
      <c r="C197" t="s">
        <v>415</v>
      </c>
      <c r="D197" t="s">
        <v>242</v>
      </c>
      <c r="E197">
        <v>42.538393999999997</v>
      </c>
      <c r="F197">
        <v>-71.383003000000002</v>
      </c>
      <c r="G197">
        <v>25372</v>
      </c>
      <c r="H197" t="s">
        <v>25</v>
      </c>
      <c r="J197">
        <v>216</v>
      </c>
      <c r="K197">
        <v>7</v>
      </c>
      <c r="L197">
        <v>18</v>
      </c>
      <c r="M197" s="3">
        <f t="shared" si="2"/>
        <v>7</v>
      </c>
    </row>
    <row r="198" spans="1:13" ht="15" x14ac:dyDescent="0.25">
      <c r="A198">
        <v>26472</v>
      </c>
      <c r="B198" t="s">
        <v>0</v>
      </c>
      <c r="C198" t="s">
        <v>312</v>
      </c>
      <c r="D198" t="s">
        <v>242</v>
      </c>
      <c r="E198">
        <v>42.539681000000002</v>
      </c>
      <c r="F198">
        <v>-71.382791999999995</v>
      </c>
      <c r="G198">
        <v>25878</v>
      </c>
      <c r="H198" t="s">
        <v>25</v>
      </c>
      <c r="J198">
        <v>640</v>
      </c>
      <c r="K198">
        <v>8</v>
      </c>
      <c r="M198" s="3">
        <f t="shared" si="2"/>
        <v>8</v>
      </c>
    </row>
    <row r="199" spans="1:13" ht="15" x14ac:dyDescent="0.25">
      <c r="A199">
        <v>26351</v>
      </c>
      <c r="B199" t="s">
        <v>0</v>
      </c>
      <c r="C199" t="s">
        <v>390</v>
      </c>
      <c r="D199" t="s">
        <v>242</v>
      </c>
      <c r="E199">
        <v>42.539518999999999</v>
      </c>
      <c r="F199">
        <v>-71.384332999999998</v>
      </c>
      <c r="G199">
        <v>25623</v>
      </c>
      <c r="H199" t="s">
        <v>25</v>
      </c>
      <c r="J199">
        <v>380</v>
      </c>
      <c r="K199">
        <v>6</v>
      </c>
      <c r="M199" s="3">
        <f t="shared" si="2"/>
        <v>6</v>
      </c>
    </row>
    <row r="200" spans="1:13" ht="15" x14ac:dyDescent="0.25">
      <c r="A200">
        <v>25054</v>
      </c>
      <c r="B200" t="s">
        <v>0</v>
      </c>
      <c r="C200" t="s">
        <v>511</v>
      </c>
      <c r="D200" t="s">
        <v>242</v>
      </c>
      <c r="E200">
        <v>42.540354000000001</v>
      </c>
      <c r="F200">
        <v>-71.383145999999996</v>
      </c>
      <c r="G200">
        <v>34587</v>
      </c>
      <c r="H200" t="s">
        <v>25</v>
      </c>
      <c r="J200">
        <v>600</v>
      </c>
      <c r="K200">
        <v>15</v>
      </c>
      <c r="L200">
        <v>30</v>
      </c>
      <c r="M200" s="3">
        <f t="shared" si="2"/>
        <v>15</v>
      </c>
    </row>
    <row r="201" spans="1:13" ht="15" x14ac:dyDescent="0.25">
      <c r="A201">
        <v>26608</v>
      </c>
      <c r="B201" t="s">
        <v>0</v>
      </c>
      <c r="C201" t="s">
        <v>227</v>
      </c>
      <c r="D201" t="s">
        <v>242</v>
      </c>
      <c r="E201">
        <v>42.541451000000002</v>
      </c>
      <c r="F201">
        <v>-71.383870999999999</v>
      </c>
      <c r="G201">
        <v>31050</v>
      </c>
      <c r="H201" t="s">
        <v>25</v>
      </c>
      <c r="J201">
        <v>185</v>
      </c>
      <c r="K201">
        <v>7</v>
      </c>
      <c r="M201" s="3">
        <f t="shared" si="2"/>
        <v>7</v>
      </c>
    </row>
    <row r="202" spans="1:13" ht="15" x14ac:dyDescent="0.25">
      <c r="A202">
        <v>26330</v>
      </c>
      <c r="B202" t="s">
        <v>0</v>
      </c>
      <c r="C202" t="s">
        <v>241</v>
      </c>
      <c r="D202" t="s">
        <v>242</v>
      </c>
      <c r="E202">
        <v>42.541791000000003</v>
      </c>
      <c r="F202">
        <v>-71.385110999999995</v>
      </c>
      <c r="G202">
        <v>27341</v>
      </c>
      <c r="H202" t="s">
        <v>25</v>
      </c>
      <c r="J202">
        <v>185</v>
      </c>
      <c r="K202">
        <v>3</v>
      </c>
      <c r="M202" s="3">
        <f t="shared" ref="M202:M265" si="3">IF(K202&lt;1,"",IF(J202&gt;40,K202,""))</f>
        <v>3</v>
      </c>
    </row>
    <row r="203" spans="1:13" ht="15" x14ac:dyDescent="0.25">
      <c r="A203">
        <v>26045</v>
      </c>
      <c r="B203" t="s">
        <v>0</v>
      </c>
      <c r="D203" t="s">
        <v>242</v>
      </c>
      <c r="G203">
        <v>24097</v>
      </c>
      <c r="H203" t="s">
        <v>25</v>
      </c>
      <c r="J203">
        <v>210</v>
      </c>
      <c r="K203">
        <v>37</v>
      </c>
      <c r="L203">
        <v>19</v>
      </c>
      <c r="M203" s="3">
        <f t="shared" si="3"/>
        <v>37</v>
      </c>
    </row>
    <row r="204" spans="1:13" ht="15" x14ac:dyDescent="0.25">
      <c r="A204">
        <v>26074</v>
      </c>
      <c r="B204" t="s">
        <v>0</v>
      </c>
      <c r="D204" t="s">
        <v>242</v>
      </c>
      <c r="G204">
        <v>25878</v>
      </c>
      <c r="H204" t="s">
        <v>25</v>
      </c>
      <c r="J204">
        <v>640</v>
      </c>
      <c r="K204">
        <v>8</v>
      </c>
      <c r="M204" s="3">
        <f t="shared" si="3"/>
        <v>8</v>
      </c>
    </row>
    <row r="205" spans="1:13" ht="15" x14ac:dyDescent="0.25">
      <c r="A205">
        <v>111838</v>
      </c>
      <c r="B205" t="s">
        <v>0</v>
      </c>
      <c r="C205" t="s">
        <v>520</v>
      </c>
      <c r="D205" t="s">
        <v>29</v>
      </c>
      <c r="G205">
        <v>37357</v>
      </c>
      <c r="H205" t="s">
        <v>25</v>
      </c>
      <c r="I205" t="s">
        <v>26</v>
      </c>
      <c r="J205">
        <v>520</v>
      </c>
      <c r="K205">
        <v>26</v>
      </c>
      <c r="L205">
        <v>2.5</v>
      </c>
      <c r="M205" s="3">
        <f t="shared" si="3"/>
        <v>26</v>
      </c>
    </row>
    <row r="206" spans="1:13" ht="15" x14ac:dyDescent="0.25">
      <c r="A206">
        <v>127549</v>
      </c>
      <c r="B206" t="s">
        <v>0</v>
      </c>
      <c r="C206" t="s">
        <v>364</v>
      </c>
      <c r="D206" t="s">
        <v>29</v>
      </c>
      <c r="G206">
        <v>37929</v>
      </c>
      <c r="H206" t="s">
        <v>25</v>
      </c>
      <c r="I206" t="s">
        <v>250</v>
      </c>
      <c r="J206">
        <v>600</v>
      </c>
      <c r="K206">
        <v>5</v>
      </c>
      <c r="L206">
        <v>20</v>
      </c>
      <c r="M206" s="3">
        <f t="shared" si="3"/>
        <v>5</v>
      </c>
    </row>
    <row r="207" spans="1:13" ht="15" x14ac:dyDescent="0.25">
      <c r="A207">
        <v>26747</v>
      </c>
      <c r="B207" t="s">
        <v>0</v>
      </c>
      <c r="C207" t="s">
        <v>402</v>
      </c>
      <c r="D207" t="s">
        <v>29</v>
      </c>
      <c r="E207">
        <v>42.531737999999997</v>
      </c>
      <c r="F207">
        <v>-71.332069000000004</v>
      </c>
      <c r="G207">
        <v>37000</v>
      </c>
      <c r="H207" t="s">
        <v>25</v>
      </c>
      <c r="J207">
        <v>265</v>
      </c>
      <c r="K207">
        <v>10</v>
      </c>
      <c r="L207">
        <v>20</v>
      </c>
      <c r="M207" s="3">
        <f t="shared" si="3"/>
        <v>10</v>
      </c>
    </row>
    <row r="208" spans="1:13" ht="15" x14ac:dyDescent="0.25">
      <c r="A208">
        <v>122595</v>
      </c>
      <c r="B208" t="s">
        <v>0</v>
      </c>
      <c r="C208" t="s">
        <v>414</v>
      </c>
      <c r="D208" t="s">
        <v>29</v>
      </c>
      <c r="E208">
        <v>42.531236999999997</v>
      </c>
      <c r="F208">
        <v>-71.332534999999993</v>
      </c>
      <c r="G208">
        <v>38089</v>
      </c>
      <c r="H208" t="s">
        <v>25</v>
      </c>
      <c r="I208" t="s">
        <v>26</v>
      </c>
      <c r="J208">
        <v>225</v>
      </c>
      <c r="K208">
        <v>16</v>
      </c>
      <c r="L208">
        <v>20</v>
      </c>
      <c r="M208" s="3">
        <f t="shared" si="3"/>
        <v>16</v>
      </c>
    </row>
    <row r="209" spans="1:13" ht="15" x14ac:dyDescent="0.25">
      <c r="A209">
        <v>143001</v>
      </c>
      <c r="B209" t="s">
        <v>0</v>
      </c>
      <c r="C209" t="s">
        <v>466</v>
      </c>
      <c r="D209" t="s">
        <v>29</v>
      </c>
      <c r="E209">
        <v>42.530749</v>
      </c>
      <c r="F209">
        <v>-71.330879999999993</v>
      </c>
      <c r="G209">
        <v>38775</v>
      </c>
      <c r="H209" t="s">
        <v>25</v>
      </c>
      <c r="I209" t="s">
        <v>26</v>
      </c>
      <c r="J209">
        <v>620</v>
      </c>
      <c r="K209">
        <v>39</v>
      </c>
      <c r="L209">
        <v>28</v>
      </c>
      <c r="M209" s="3">
        <f t="shared" si="3"/>
        <v>39</v>
      </c>
    </row>
    <row r="210" spans="1:13" ht="15" x14ac:dyDescent="0.25">
      <c r="A210">
        <v>127567</v>
      </c>
      <c r="B210" t="s">
        <v>0</v>
      </c>
      <c r="C210" t="s">
        <v>168</v>
      </c>
      <c r="D210" t="s">
        <v>29</v>
      </c>
      <c r="G210">
        <v>38008</v>
      </c>
      <c r="H210" t="s">
        <v>25</v>
      </c>
      <c r="I210" t="s">
        <v>32</v>
      </c>
      <c r="J210">
        <v>250</v>
      </c>
      <c r="K210">
        <v>0</v>
      </c>
      <c r="M210" s="3" t="str">
        <f t="shared" si="3"/>
        <v/>
      </c>
    </row>
    <row r="211" spans="1:13" ht="15" x14ac:dyDescent="0.25">
      <c r="A211">
        <v>2204</v>
      </c>
      <c r="B211" t="s">
        <v>0</v>
      </c>
      <c r="D211" t="s">
        <v>29</v>
      </c>
      <c r="G211">
        <v>37000</v>
      </c>
      <c r="H211" t="s">
        <v>25</v>
      </c>
      <c r="I211" t="s">
        <v>26</v>
      </c>
      <c r="J211">
        <v>265</v>
      </c>
      <c r="K211">
        <v>10</v>
      </c>
      <c r="L211">
        <v>20</v>
      </c>
      <c r="M211" s="3">
        <f t="shared" si="3"/>
        <v>10</v>
      </c>
    </row>
    <row r="212" spans="1:13" ht="15" x14ac:dyDescent="0.25">
      <c r="A212">
        <v>103250</v>
      </c>
      <c r="B212" t="s">
        <v>0</v>
      </c>
      <c r="D212" t="s">
        <v>29</v>
      </c>
      <c r="G212">
        <v>37051</v>
      </c>
      <c r="H212" t="s">
        <v>25</v>
      </c>
      <c r="I212" t="s">
        <v>26</v>
      </c>
      <c r="J212">
        <v>525</v>
      </c>
      <c r="K212">
        <v>23</v>
      </c>
      <c r="L212">
        <v>5.25</v>
      </c>
      <c r="M212" s="3">
        <f t="shared" si="3"/>
        <v>23</v>
      </c>
    </row>
    <row r="213" spans="1:13" ht="15" x14ac:dyDescent="0.25">
      <c r="A213">
        <v>254</v>
      </c>
      <c r="B213" t="s">
        <v>0</v>
      </c>
      <c r="D213" t="s">
        <v>29</v>
      </c>
      <c r="G213">
        <v>36914</v>
      </c>
      <c r="H213" t="s">
        <v>25</v>
      </c>
      <c r="I213" t="s">
        <v>26</v>
      </c>
      <c r="J213">
        <v>600</v>
      </c>
      <c r="K213">
        <v>12</v>
      </c>
      <c r="L213">
        <v>10</v>
      </c>
      <c r="M213" s="3">
        <f t="shared" si="3"/>
        <v>12</v>
      </c>
    </row>
    <row r="214" spans="1:13" ht="15" x14ac:dyDescent="0.25">
      <c r="A214">
        <v>103251</v>
      </c>
      <c r="B214" t="s">
        <v>0</v>
      </c>
      <c r="D214" t="s">
        <v>29</v>
      </c>
      <c r="G214">
        <v>37054</v>
      </c>
      <c r="H214" t="s">
        <v>25</v>
      </c>
      <c r="I214" t="s">
        <v>26</v>
      </c>
      <c r="J214">
        <v>925</v>
      </c>
      <c r="K214">
        <v>6</v>
      </c>
      <c r="L214">
        <v>19</v>
      </c>
      <c r="M214" s="3">
        <f t="shared" si="3"/>
        <v>6</v>
      </c>
    </row>
    <row r="215" spans="1:13" ht="15" x14ac:dyDescent="0.25">
      <c r="A215">
        <v>26609</v>
      </c>
      <c r="B215" t="s">
        <v>0</v>
      </c>
      <c r="C215" t="s">
        <v>156</v>
      </c>
      <c r="D215" t="s">
        <v>84</v>
      </c>
      <c r="E215">
        <v>42.538201000000001</v>
      </c>
      <c r="F215">
        <v>-71.332246999999995</v>
      </c>
      <c r="G215">
        <v>29662</v>
      </c>
      <c r="H215" t="s">
        <v>25</v>
      </c>
      <c r="J215">
        <v>205</v>
      </c>
      <c r="K215">
        <v>8</v>
      </c>
      <c r="L215">
        <v>15</v>
      </c>
      <c r="M215" s="3">
        <f t="shared" si="3"/>
        <v>8</v>
      </c>
    </row>
    <row r="216" spans="1:13" ht="15" x14ac:dyDescent="0.25">
      <c r="A216">
        <v>26611</v>
      </c>
      <c r="B216" t="s">
        <v>0</v>
      </c>
      <c r="C216" t="s">
        <v>351</v>
      </c>
      <c r="D216" t="s">
        <v>84</v>
      </c>
      <c r="E216">
        <v>42.538254000000002</v>
      </c>
      <c r="F216">
        <v>-71.332955999999996</v>
      </c>
      <c r="G216">
        <v>30796</v>
      </c>
      <c r="H216" t="s">
        <v>25</v>
      </c>
      <c r="J216">
        <v>180</v>
      </c>
      <c r="K216">
        <v>10</v>
      </c>
      <c r="L216">
        <v>10</v>
      </c>
      <c r="M216" s="3">
        <f t="shared" si="3"/>
        <v>10</v>
      </c>
    </row>
    <row r="217" spans="1:13" ht="15" x14ac:dyDescent="0.25">
      <c r="A217">
        <v>26610</v>
      </c>
      <c r="B217" t="s">
        <v>0</v>
      </c>
      <c r="C217" t="s">
        <v>295</v>
      </c>
      <c r="D217" t="s">
        <v>84</v>
      </c>
      <c r="E217">
        <v>42.539102</v>
      </c>
      <c r="F217">
        <v>-71.331417999999999</v>
      </c>
      <c r="G217">
        <v>30603</v>
      </c>
      <c r="H217" t="s">
        <v>25</v>
      </c>
      <c r="J217">
        <v>260</v>
      </c>
      <c r="K217">
        <v>4</v>
      </c>
      <c r="L217">
        <v>20</v>
      </c>
      <c r="M217" s="3">
        <f t="shared" si="3"/>
        <v>4</v>
      </c>
    </row>
    <row r="218" spans="1:13" ht="15" x14ac:dyDescent="0.25">
      <c r="A218">
        <v>24794</v>
      </c>
      <c r="B218" t="s">
        <v>0</v>
      </c>
      <c r="C218" t="s">
        <v>216</v>
      </c>
      <c r="D218" t="s">
        <v>84</v>
      </c>
      <c r="E218">
        <v>42.536236000000002</v>
      </c>
      <c r="F218">
        <v>-71.331339</v>
      </c>
      <c r="G218">
        <v>30713</v>
      </c>
      <c r="H218" t="s">
        <v>25</v>
      </c>
      <c r="J218">
        <v>305</v>
      </c>
      <c r="K218">
        <v>12</v>
      </c>
      <c r="M218" s="3">
        <f t="shared" si="3"/>
        <v>12</v>
      </c>
    </row>
    <row r="219" spans="1:13" ht="15" x14ac:dyDescent="0.25">
      <c r="A219">
        <v>24785</v>
      </c>
      <c r="B219" t="s">
        <v>0</v>
      </c>
      <c r="C219" t="s">
        <v>227</v>
      </c>
      <c r="D219" t="s">
        <v>84</v>
      </c>
      <c r="E219">
        <v>42.535519000000001</v>
      </c>
      <c r="F219">
        <v>-71.330629000000002</v>
      </c>
      <c r="G219">
        <v>30529</v>
      </c>
      <c r="H219" t="s">
        <v>25</v>
      </c>
      <c r="J219">
        <v>600</v>
      </c>
      <c r="K219">
        <v>3</v>
      </c>
      <c r="M219" s="3">
        <f t="shared" si="3"/>
        <v>3</v>
      </c>
    </row>
    <row r="220" spans="1:13" ht="15" x14ac:dyDescent="0.25">
      <c r="A220">
        <v>24761</v>
      </c>
      <c r="B220" t="s">
        <v>0</v>
      </c>
      <c r="C220" t="s">
        <v>226</v>
      </c>
      <c r="D220" t="s">
        <v>84</v>
      </c>
      <c r="E220">
        <v>42.535404999999997</v>
      </c>
      <c r="F220">
        <v>-71.329809999999995</v>
      </c>
      <c r="G220">
        <v>29403</v>
      </c>
      <c r="H220" t="s">
        <v>25</v>
      </c>
      <c r="J220">
        <v>320</v>
      </c>
      <c r="K220">
        <v>3</v>
      </c>
      <c r="M220" s="3">
        <f t="shared" si="3"/>
        <v>3</v>
      </c>
    </row>
    <row r="221" spans="1:13" ht="15" x14ac:dyDescent="0.25">
      <c r="A221">
        <v>156284</v>
      </c>
      <c r="B221" t="s">
        <v>0</v>
      </c>
      <c r="D221" t="s">
        <v>553</v>
      </c>
      <c r="E221">
        <v>42.548983</v>
      </c>
      <c r="F221">
        <v>-71.329700000000003</v>
      </c>
      <c r="G221">
        <v>40448</v>
      </c>
      <c r="H221" t="s">
        <v>25</v>
      </c>
      <c r="I221" t="s">
        <v>26</v>
      </c>
      <c r="J221">
        <v>300</v>
      </c>
      <c r="K221">
        <v>11</v>
      </c>
      <c r="L221">
        <v>12</v>
      </c>
      <c r="M221" s="3">
        <f t="shared" si="3"/>
        <v>11</v>
      </c>
    </row>
    <row r="222" spans="1:13" ht="15" x14ac:dyDescent="0.25">
      <c r="A222">
        <v>24718</v>
      </c>
      <c r="B222" t="s">
        <v>0</v>
      </c>
      <c r="C222" t="s">
        <v>338</v>
      </c>
      <c r="D222" t="s">
        <v>71</v>
      </c>
      <c r="E222">
        <v>42.527000000000001</v>
      </c>
      <c r="F222">
        <v>-71.351027000000002</v>
      </c>
      <c r="G222">
        <v>29190</v>
      </c>
      <c r="H222" t="s">
        <v>25</v>
      </c>
      <c r="J222">
        <v>275</v>
      </c>
      <c r="K222">
        <v>20</v>
      </c>
      <c r="M222" s="3">
        <f t="shared" si="3"/>
        <v>20</v>
      </c>
    </row>
    <row r="223" spans="1:13" ht="15" x14ac:dyDescent="0.25">
      <c r="A223">
        <v>24952</v>
      </c>
      <c r="B223" t="s">
        <v>0</v>
      </c>
      <c r="C223" t="s">
        <v>241</v>
      </c>
      <c r="D223" t="s">
        <v>71</v>
      </c>
      <c r="E223">
        <v>42.527805000000001</v>
      </c>
      <c r="F223">
        <v>-71.346808999999993</v>
      </c>
      <c r="G223">
        <v>32834</v>
      </c>
      <c r="H223" t="s">
        <v>25</v>
      </c>
      <c r="J223">
        <v>425</v>
      </c>
      <c r="K223">
        <v>10</v>
      </c>
      <c r="L223">
        <v>17</v>
      </c>
      <c r="M223" s="3">
        <f t="shared" si="3"/>
        <v>10</v>
      </c>
    </row>
    <row r="224" spans="1:13" ht="15" x14ac:dyDescent="0.25">
      <c r="A224">
        <v>26331</v>
      </c>
      <c r="B224" t="s">
        <v>0</v>
      </c>
      <c r="C224" t="s">
        <v>368</v>
      </c>
      <c r="D224" t="s">
        <v>71</v>
      </c>
      <c r="E224">
        <v>42.527355999999997</v>
      </c>
      <c r="F224">
        <v>-71.346512000000004</v>
      </c>
      <c r="G224">
        <v>27344</v>
      </c>
      <c r="H224" t="s">
        <v>25</v>
      </c>
      <c r="J224">
        <v>125</v>
      </c>
      <c r="K224">
        <v>10</v>
      </c>
      <c r="L224">
        <v>20</v>
      </c>
      <c r="M224" s="3">
        <f t="shared" si="3"/>
        <v>10</v>
      </c>
    </row>
    <row r="225" spans="1:13" ht="15" x14ac:dyDescent="0.25">
      <c r="A225">
        <v>26332</v>
      </c>
      <c r="B225" t="s">
        <v>0</v>
      </c>
      <c r="C225" t="s">
        <v>355</v>
      </c>
      <c r="D225" t="s">
        <v>71</v>
      </c>
      <c r="E225">
        <v>42.52731</v>
      </c>
      <c r="F225">
        <v>-71.345804000000001</v>
      </c>
      <c r="G225">
        <v>27451</v>
      </c>
      <c r="H225" t="s">
        <v>25</v>
      </c>
      <c r="J225">
        <v>400</v>
      </c>
      <c r="K225">
        <v>386</v>
      </c>
      <c r="M225" s="3">
        <f t="shared" si="3"/>
        <v>386</v>
      </c>
    </row>
    <row r="226" spans="1:13" s="16" customFormat="1" ht="15" x14ac:dyDescent="0.25">
      <c r="A226" s="16">
        <v>24941</v>
      </c>
      <c r="B226" s="16" t="s">
        <v>0</v>
      </c>
      <c r="C226" s="16" t="s">
        <v>309</v>
      </c>
      <c r="D226" s="16" t="s">
        <v>450</v>
      </c>
      <c r="E226" s="16">
        <v>42.518284999999999</v>
      </c>
      <c r="F226" s="16">
        <v>-71.354647999999997</v>
      </c>
      <c r="G226" s="16">
        <v>32547</v>
      </c>
      <c r="H226" s="16" t="s">
        <v>25</v>
      </c>
      <c r="K226" s="16">
        <v>8</v>
      </c>
      <c r="L226" s="16">
        <v>20</v>
      </c>
      <c r="M226" s="3" t="str">
        <f t="shared" si="3"/>
        <v/>
      </c>
    </row>
    <row r="227" spans="1:13" s="16" customFormat="1" ht="15" x14ac:dyDescent="0.25">
      <c r="A227" s="16">
        <v>24943</v>
      </c>
      <c r="B227" s="16" t="s">
        <v>0</v>
      </c>
      <c r="C227" s="16" t="s">
        <v>309</v>
      </c>
      <c r="D227" s="16" t="s">
        <v>450</v>
      </c>
      <c r="E227" s="16">
        <v>42.518763999999997</v>
      </c>
      <c r="F227" s="16">
        <v>-71.353745000000004</v>
      </c>
      <c r="G227" s="16">
        <v>32574</v>
      </c>
      <c r="H227" s="16" t="s">
        <v>25</v>
      </c>
      <c r="K227" s="16">
        <v>12</v>
      </c>
      <c r="L227" s="16">
        <v>20</v>
      </c>
      <c r="M227" s="3" t="str">
        <f t="shared" si="3"/>
        <v/>
      </c>
    </row>
    <row r="228" spans="1:13" ht="15" x14ac:dyDescent="0.25">
      <c r="A228">
        <v>125775</v>
      </c>
      <c r="B228" t="s">
        <v>0</v>
      </c>
      <c r="C228" t="s">
        <v>204</v>
      </c>
      <c r="D228" t="s">
        <v>539</v>
      </c>
      <c r="E228">
        <v>42.521627000000002</v>
      </c>
      <c r="F228">
        <v>-71.355718999999993</v>
      </c>
      <c r="G228">
        <v>37838</v>
      </c>
      <c r="H228" t="s">
        <v>25</v>
      </c>
      <c r="I228" t="s">
        <v>26</v>
      </c>
      <c r="J228">
        <v>950</v>
      </c>
      <c r="K228">
        <v>10</v>
      </c>
      <c r="L228">
        <v>16</v>
      </c>
      <c r="M228" s="3">
        <f t="shared" si="3"/>
        <v>10</v>
      </c>
    </row>
    <row r="229" spans="1:13" ht="15" x14ac:dyDescent="0.25">
      <c r="A229">
        <v>162549</v>
      </c>
      <c r="B229" t="s">
        <v>0</v>
      </c>
      <c r="C229" t="s">
        <v>609</v>
      </c>
      <c r="D229" t="s">
        <v>610</v>
      </c>
      <c r="E229">
        <v>42.524583</v>
      </c>
      <c r="F229">
        <v>-71.353166999999999</v>
      </c>
      <c r="G229">
        <v>40354</v>
      </c>
      <c r="H229" t="s">
        <v>25</v>
      </c>
      <c r="I229" t="s">
        <v>250</v>
      </c>
      <c r="J229">
        <v>540</v>
      </c>
      <c r="K229">
        <v>15</v>
      </c>
      <c r="L229">
        <v>20</v>
      </c>
      <c r="M229" s="3">
        <f t="shared" si="3"/>
        <v>15</v>
      </c>
    </row>
    <row r="230" spans="1:13" ht="15" x14ac:dyDescent="0.25">
      <c r="A230">
        <v>159467</v>
      </c>
      <c r="B230" t="s">
        <v>0</v>
      </c>
      <c r="C230" t="s">
        <v>298</v>
      </c>
      <c r="D230" t="s">
        <v>610</v>
      </c>
      <c r="E230">
        <v>42.524717000000003</v>
      </c>
      <c r="F230">
        <v>-71.354600000000005</v>
      </c>
      <c r="G230">
        <v>40045</v>
      </c>
      <c r="H230" t="s">
        <v>25</v>
      </c>
      <c r="I230" t="s">
        <v>250</v>
      </c>
      <c r="J230">
        <v>520</v>
      </c>
      <c r="K230">
        <v>17</v>
      </c>
      <c r="L230">
        <v>40</v>
      </c>
      <c r="M230" s="3">
        <f t="shared" si="3"/>
        <v>17</v>
      </c>
    </row>
    <row r="231" spans="1:13" ht="15" x14ac:dyDescent="0.25">
      <c r="A231">
        <v>250982</v>
      </c>
      <c r="B231" t="s">
        <v>0</v>
      </c>
      <c r="D231" t="s">
        <v>573</v>
      </c>
      <c r="E231">
        <v>42.519599999999997</v>
      </c>
      <c r="F231">
        <v>-71.361067000000006</v>
      </c>
      <c r="G231">
        <v>39365</v>
      </c>
      <c r="H231" t="s">
        <v>58</v>
      </c>
      <c r="I231" t="s">
        <v>26</v>
      </c>
      <c r="J231">
        <v>1500</v>
      </c>
      <c r="K231">
        <v>12</v>
      </c>
      <c r="L231">
        <v>425</v>
      </c>
      <c r="M231" s="3">
        <f t="shared" si="3"/>
        <v>12</v>
      </c>
    </row>
    <row r="232" spans="1:13" ht="15" x14ac:dyDescent="0.25">
      <c r="A232">
        <v>26549</v>
      </c>
      <c r="B232" t="s">
        <v>0</v>
      </c>
      <c r="C232" t="s">
        <v>162</v>
      </c>
      <c r="D232" t="s">
        <v>51</v>
      </c>
      <c r="E232">
        <v>42.527146999999999</v>
      </c>
      <c r="F232">
        <v>-71.352283999999997</v>
      </c>
      <c r="G232">
        <v>25143</v>
      </c>
      <c r="H232" t="s">
        <v>25</v>
      </c>
      <c r="J232">
        <v>260</v>
      </c>
      <c r="K232">
        <v>7</v>
      </c>
      <c r="L232">
        <v>22</v>
      </c>
      <c r="M232" s="3">
        <f t="shared" si="3"/>
        <v>7</v>
      </c>
    </row>
    <row r="233" spans="1:13" ht="15" x14ac:dyDescent="0.25">
      <c r="A233">
        <v>24881</v>
      </c>
      <c r="B233" t="s">
        <v>0</v>
      </c>
      <c r="C233" t="s">
        <v>323</v>
      </c>
      <c r="D233" t="s">
        <v>51</v>
      </c>
      <c r="E233">
        <v>42.522174999999997</v>
      </c>
      <c r="F233">
        <v>-71.354242999999997</v>
      </c>
      <c r="G233">
        <v>31982</v>
      </c>
      <c r="H233" t="s">
        <v>25</v>
      </c>
      <c r="K233">
        <v>10</v>
      </c>
      <c r="M233" s="3" t="str">
        <f t="shared" si="3"/>
        <v/>
      </c>
    </row>
    <row r="234" spans="1:13" ht="15" x14ac:dyDescent="0.25">
      <c r="A234">
        <v>24962</v>
      </c>
      <c r="B234" t="s">
        <v>0</v>
      </c>
      <c r="C234" t="s">
        <v>263</v>
      </c>
      <c r="D234" t="s">
        <v>51</v>
      </c>
      <c r="E234">
        <v>42.525691000000002</v>
      </c>
      <c r="F234">
        <v>-71.354843000000002</v>
      </c>
      <c r="G234">
        <v>33016</v>
      </c>
      <c r="H234" t="s">
        <v>25</v>
      </c>
      <c r="J234">
        <v>340</v>
      </c>
      <c r="K234">
        <v>8</v>
      </c>
      <c r="L234">
        <v>10</v>
      </c>
      <c r="M234" s="3">
        <f t="shared" si="3"/>
        <v>8</v>
      </c>
    </row>
    <row r="235" spans="1:13" ht="15" x14ac:dyDescent="0.25">
      <c r="A235">
        <v>310148</v>
      </c>
      <c r="B235" t="s">
        <v>543</v>
      </c>
      <c r="C235" t="s">
        <v>326</v>
      </c>
      <c r="D235" t="s">
        <v>51</v>
      </c>
      <c r="E235">
        <v>0</v>
      </c>
      <c r="F235">
        <v>0</v>
      </c>
      <c r="G235">
        <v>40768</v>
      </c>
      <c r="H235" t="s">
        <v>58</v>
      </c>
      <c r="I235" t="s">
        <v>26</v>
      </c>
      <c r="J235">
        <v>265</v>
      </c>
      <c r="K235">
        <v>10</v>
      </c>
      <c r="L235">
        <v>12</v>
      </c>
      <c r="M235" s="3">
        <f t="shared" si="3"/>
        <v>10</v>
      </c>
    </row>
    <row r="236" spans="1:13" ht="15" x14ac:dyDescent="0.25">
      <c r="A236" s="16">
        <v>24951</v>
      </c>
      <c r="B236" s="16" t="s">
        <v>0</v>
      </c>
      <c r="C236" s="16" t="s">
        <v>179</v>
      </c>
      <c r="D236" s="16" t="s">
        <v>51</v>
      </c>
      <c r="E236" s="16">
        <v>42.525120000000001</v>
      </c>
      <c r="F236" s="16">
        <v>-71.357878999999997</v>
      </c>
      <c r="G236" s="16">
        <v>32818</v>
      </c>
      <c r="H236" s="16" t="s">
        <v>25</v>
      </c>
      <c r="I236" s="16"/>
      <c r="J236" s="16">
        <v>485</v>
      </c>
      <c r="K236" s="16">
        <v>15</v>
      </c>
      <c r="L236" s="16">
        <v>20</v>
      </c>
      <c r="M236" s="3">
        <f t="shared" si="3"/>
        <v>15</v>
      </c>
    </row>
    <row r="237" spans="1:13" s="16" customFormat="1" ht="15" x14ac:dyDescent="0.25">
      <c r="A237" s="16">
        <v>148595</v>
      </c>
      <c r="B237" s="16" t="s">
        <v>0</v>
      </c>
      <c r="C237" s="16" t="s">
        <v>179</v>
      </c>
      <c r="D237" s="16" t="s">
        <v>51</v>
      </c>
      <c r="E237" s="16">
        <v>42.523867000000003</v>
      </c>
      <c r="F237" s="16">
        <v>-71.358867000000004</v>
      </c>
      <c r="G237" s="16">
        <v>39265</v>
      </c>
      <c r="H237" s="16" t="s">
        <v>25</v>
      </c>
      <c r="I237" s="16" t="s">
        <v>32</v>
      </c>
      <c r="K237" s="16">
        <v>0</v>
      </c>
      <c r="M237" s="3" t="str">
        <f t="shared" si="3"/>
        <v/>
      </c>
    </row>
    <row r="238" spans="1:13" s="16" customFormat="1" ht="15" x14ac:dyDescent="0.25">
      <c r="A238">
        <v>26548</v>
      </c>
      <c r="B238" t="s">
        <v>0</v>
      </c>
      <c r="C238" t="s">
        <v>199</v>
      </c>
      <c r="D238" t="s">
        <v>51</v>
      </c>
      <c r="E238">
        <v>42.522627999999997</v>
      </c>
      <c r="F238">
        <v>-71.358830999999995</v>
      </c>
      <c r="G238">
        <v>30797</v>
      </c>
      <c r="H238" t="s">
        <v>25</v>
      </c>
      <c r="I238"/>
      <c r="J238">
        <v>345</v>
      </c>
      <c r="K238">
        <v>1</v>
      </c>
      <c r="L238">
        <v>15</v>
      </c>
      <c r="M238" s="3">
        <f t="shared" si="3"/>
        <v>1</v>
      </c>
    </row>
    <row r="239" spans="1:13" ht="15" x14ac:dyDescent="0.25">
      <c r="A239" s="16">
        <v>24873</v>
      </c>
      <c r="B239" s="16" t="s">
        <v>0</v>
      </c>
      <c r="C239" s="16" t="s">
        <v>375</v>
      </c>
      <c r="D239" s="16" t="s">
        <v>51</v>
      </c>
      <c r="E239" s="16">
        <v>42.521459</v>
      </c>
      <c r="F239" s="16">
        <v>-71.362226000000007</v>
      </c>
      <c r="G239" s="16">
        <v>31937</v>
      </c>
      <c r="H239" s="16" t="s">
        <v>25</v>
      </c>
      <c r="I239" s="16"/>
      <c r="J239" s="16">
        <v>485</v>
      </c>
      <c r="K239" s="16">
        <v>6</v>
      </c>
      <c r="L239" s="16">
        <v>24</v>
      </c>
      <c r="M239" s="3">
        <f t="shared" si="3"/>
        <v>6</v>
      </c>
    </row>
    <row r="240" spans="1:13" s="16" customFormat="1" ht="15" x14ac:dyDescent="0.25">
      <c r="A240" s="16">
        <v>26554</v>
      </c>
      <c r="B240" s="16" t="s">
        <v>0</v>
      </c>
      <c r="C240" s="16" t="s">
        <v>375</v>
      </c>
      <c r="D240" s="16" t="s">
        <v>51</v>
      </c>
      <c r="E240" s="16">
        <v>42.521459</v>
      </c>
      <c r="F240" s="16">
        <v>-71.362226000000007</v>
      </c>
      <c r="G240" s="16">
        <v>31937</v>
      </c>
      <c r="H240" s="16" t="s">
        <v>25</v>
      </c>
      <c r="J240" s="16">
        <v>485</v>
      </c>
      <c r="K240" s="16">
        <v>6</v>
      </c>
      <c r="M240" s="3">
        <f t="shared" si="3"/>
        <v>6</v>
      </c>
    </row>
    <row r="241" spans="1:13" s="16" customFormat="1" ht="15" x14ac:dyDescent="0.25">
      <c r="A241" s="16">
        <v>24872</v>
      </c>
      <c r="B241" s="16" t="s">
        <v>0</v>
      </c>
      <c r="C241" s="16" t="s">
        <v>590</v>
      </c>
      <c r="D241" s="16" t="s">
        <v>51</v>
      </c>
      <c r="E241" s="16">
        <v>42.522565</v>
      </c>
      <c r="F241" s="16">
        <v>-71.362466999999995</v>
      </c>
      <c r="G241" s="16">
        <v>31936</v>
      </c>
      <c r="H241" s="16" t="s">
        <v>25</v>
      </c>
      <c r="J241" s="16">
        <v>505</v>
      </c>
      <c r="K241" s="16">
        <v>15</v>
      </c>
      <c r="L241" s="16">
        <v>18</v>
      </c>
      <c r="M241" s="3">
        <f t="shared" si="3"/>
        <v>15</v>
      </c>
    </row>
    <row r="242" spans="1:13" s="16" customFormat="1" ht="15" x14ac:dyDescent="0.25">
      <c r="A242" s="16">
        <v>26555</v>
      </c>
      <c r="B242" s="16" t="s">
        <v>0</v>
      </c>
      <c r="C242" s="16" t="s">
        <v>590</v>
      </c>
      <c r="D242" s="16" t="s">
        <v>51</v>
      </c>
      <c r="E242" s="16">
        <v>42.522565</v>
      </c>
      <c r="F242" s="16">
        <v>-71.362466999999995</v>
      </c>
      <c r="G242" s="16">
        <v>31936</v>
      </c>
      <c r="H242" s="16" t="s">
        <v>25</v>
      </c>
      <c r="J242" s="16">
        <v>505</v>
      </c>
      <c r="K242" s="16">
        <v>15</v>
      </c>
      <c r="L242" s="16">
        <v>12</v>
      </c>
      <c r="M242" s="3">
        <f t="shared" si="3"/>
        <v>15</v>
      </c>
    </row>
    <row r="243" spans="1:13" s="16" customFormat="1" ht="15" x14ac:dyDescent="0.25">
      <c r="A243">
        <v>26334</v>
      </c>
      <c r="B243" t="s">
        <v>0</v>
      </c>
      <c r="C243" t="s">
        <v>518</v>
      </c>
      <c r="D243" t="s">
        <v>51</v>
      </c>
      <c r="E243"/>
      <c r="F243"/>
      <c r="G243">
        <v>28794</v>
      </c>
      <c r="H243" t="s">
        <v>25</v>
      </c>
      <c r="I243"/>
      <c r="J243">
        <v>300</v>
      </c>
      <c r="K243">
        <v>10</v>
      </c>
      <c r="L243"/>
      <c r="M243" s="3">
        <f t="shared" si="3"/>
        <v>10</v>
      </c>
    </row>
    <row r="244" spans="1:13" ht="15" x14ac:dyDescent="0.25">
      <c r="A244">
        <v>130855</v>
      </c>
      <c r="B244" t="s">
        <v>0</v>
      </c>
      <c r="C244" t="s">
        <v>365</v>
      </c>
      <c r="D244" t="s">
        <v>51</v>
      </c>
      <c r="E244">
        <v>42.519722999999999</v>
      </c>
      <c r="F244">
        <v>-71.365303999999995</v>
      </c>
      <c r="G244">
        <v>38107</v>
      </c>
      <c r="H244" t="s">
        <v>25</v>
      </c>
      <c r="I244" t="s">
        <v>26</v>
      </c>
      <c r="J244">
        <v>460</v>
      </c>
      <c r="K244">
        <v>5</v>
      </c>
      <c r="L244">
        <v>14</v>
      </c>
      <c r="M244" s="3">
        <f t="shared" si="3"/>
        <v>5</v>
      </c>
    </row>
    <row r="245" spans="1:13" ht="15" x14ac:dyDescent="0.25">
      <c r="A245">
        <v>25039</v>
      </c>
      <c r="B245" t="s">
        <v>0</v>
      </c>
      <c r="C245" t="s">
        <v>451</v>
      </c>
      <c r="D245" t="s">
        <v>51</v>
      </c>
      <c r="E245">
        <v>42.518366</v>
      </c>
      <c r="F245">
        <v>-71.366287999999997</v>
      </c>
      <c r="G245">
        <v>34424</v>
      </c>
      <c r="H245" t="s">
        <v>25</v>
      </c>
      <c r="J245">
        <v>500</v>
      </c>
      <c r="K245">
        <v>8</v>
      </c>
      <c r="L245">
        <v>22</v>
      </c>
      <c r="M245" s="3">
        <f t="shared" si="3"/>
        <v>8</v>
      </c>
    </row>
    <row r="246" spans="1:13" ht="15" x14ac:dyDescent="0.25">
      <c r="A246">
        <v>2545</v>
      </c>
      <c r="B246" t="s">
        <v>0</v>
      </c>
      <c r="C246" t="s">
        <v>224</v>
      </c>
      <c r="D246" t="s">
        <v>51</v>
      </c>
      <c r="E246">
        <v>42.516911999999998</v>
      </c>
      <c r="F246">
        <v>-71.365887999999998</v>
      </c>
      <c r="G246">
        <v>36321</v>
      </c>
      <c r="H246" t="s">
        <v>25</v>
      </c>
      <c r="I246" t="s">
        <v>26</v>
      </c>
      <c r="J246">
        <v>485</v>
      </c>
      <c r="K246">
        <v>3</v>
      </c>
      <c r="L246">
        <v>10</v>
      </c>
      <c r="M246" s="3">
        <f t="shared" si="3"/>
        <v>3</v>
      </c>
    </row>
    <row r="247" spans="1:13" ht="15" x14ac:dyDescent="0.25">
      <c r="A247">
        <v>2530</v>
      </c>
      <c r="B247" t="s">
        <v>0</v>
      </c>
      <c r="C247" t="s">
        <v>203</v>
      </c>
      <c r="D247" t="s">
        <v>51</v>
      </c>
      <c r="E247">
        <v>42.516314000000001</v>
      </c>
      <c r="F247">
        <v>-71.366827000000001</v>
      </c>
      <c r="G247">
        <v>36475</v>
      </c>
      <c r="H247" t="s">
        <v>25</v>
      </c>
      <c r="I247" t="s">
        <v>26</v>
      </c>
      <c r="J247">
        <v>325</v>
      </c>
      <c r="K247">
        <v>2</v>
      </c>
      <c r="L247">
        <v>14</v>
      </c>
      <c r="M247" s="3">
        <f t="shared" si="3"/>
        <v>2</v>
      </c>
    </row>
    <row r="248" spans="1:13" ht="15" x14ac:dyDescent="0.25">
      <c r="A248">
        <v>126045</v>
      </c>
      <c r="B248" t="s">
        <v>0</v>
      </c>
      <c r="C248" t="s">
        <v>484</v>
      </c>
      <c r="D248" t="s">
        <v>51</v>
      </c>
      <c r="E248">
        <v>42.515149999999998</v>
      </c>
      <c r="F248">
        <v>-71.366523000000001</v>
      </c>
      <c r="G248">
        <v>38307</v>
      </c>
      <c r="H248" t="s">
        <v>25</v>
      </c>
      <c r="I248" t="s">
        <v>250</v>
      </c>
      <c r="J248">
        <v>685</v>
      </c>
      <c r="K248">
        <v>8</v>
      </c>
      <c r="L248">
        <v>50</v>
      </c>
      <c r="M248" s="3">
        <f t="shared" si="3"/>
        <v>8</v>
      </c>
    </row>
    <row r="249" spans="1:13" ht="15" x14ac:dyDescent="0.25">
      <c r="A249">
        <v>26336</v>
      </c>
      <c r="B249" t="s">
        <v>0</v>
      </c>
      <c r="C249" t="s">
        <v>699</v>
      </c>
      <c r="D249" t="s">
        <v>51</v>
      </c>
      <c r="E249">
        <v>42.512712999999998</v>
      </c>
      <c r="F249">
        <v>-71.369623000000004</v>
      </c>
      <c r="G249">
        <v>28577</v>
      </c>
      <c r="H249" t="s">
        <v>25</v>
      </c>
      <c r="J249">
        <v>250</v>
      </c>
      <c r="K249">
        <v>34</v>
      </c>
      <c r="M249" s="3">
        <f t="shared" si="3"/>
        <v>34</v>
      </c>
    </row>
    <row r="250" spans="1:13" ht="15" x14ac:dyDescent="0.25">
      <c r="A250">
        <v>26335</v>
      </c>
      <c r="B250" t="s">
        <v>0</v>
      </c>
      <c r="C250" t="s">
        <v>165</v>
      </c>
      <c r="D250" t="s">
        <v>51</v>
      </c>
      <c r="E250">
        <v>42.511902999999997</v>
      </c>
      <c r="F250">
        <v>-71.369570999999993</v>
      </c>
      <c r="G250">
        <v>28520</v>
      </c>
      <c r="H250" t="s">
        <v>25</v>
      </c>
      <c r="J250">
        <v>140</v>
      </c>
      <c r="K250">
        <v>18</v>
      </c>
      <c r="M250" s="3">
        <f t="shared" si="3"/>
        <v>18</v>
      </c>
    </row>
    <row r="251" spans="1:13" ht="15" x14ac:dyDescent="0.25">
      <c r="A251">
        <v>24775</v>
      </c>
      <c r="B251" t="s">
        <v>0</v>
      </c>
      <c r="C251" t="s">
        <v>685</v>
      </c>
      <c r="D251" t="s">
        <v>51</v>
      </c>
      <c r="E251">
        <v>42.513055999999999</v>
      </c>
      <c r="F251">
        <v>-71.366771</v>
      </c>
      <c r="G251">
        <v>29646</v>
      </c>
      <c r="H251" t="s">
        <v>25</v>
      </c>
      <c r="J251">
        <v>660</v>
      </c>
      <c r="K251">
        <v>30</v>
      </c>
      <c r="M251" s="3">
        <f t="shared" si="3"/>
        <v>30</v>
      </c>
    </row>
    <row r="252" spans="1:13" ht="15" x14ac:dyDescent="0.25">
      <c r="A252" s="16">
        <v>26338</v>
      </c>
      <c r="B252" s="16" t="s">
        <v>0</v>
      </c>
      <c r="C252" s="16" t="s">
        <v>629</v>
      </c>
      <c r="D252" s="16" t="s">
        <v>51</v>
      </c>
      <c r="E252" s="16">
        <v>42.512450000000001</v>
      </c>
      <c r="F252" s="16">
        <v>-71.368252999999996</v>
      </c>
      <c r="G252" s="16">
        <v>28088</v>
      </c>
      <c r="H252" s="16" t="s">
        <v>25</v>
      </c>
      <c r="I252" s="16"/>
      <c r="J252" s="16">
        <v>130</v>
      </c>
      <c r="K252" s="16">
        <v>58</v>
      </c>
      <c r="L252" s="16"/>
      <c r="M252" s="3">
        <f t="shared" si="3"/>
        <v>58</v>
      </c>
    </row>
    <row r="253" spans="1:13" s="16" customFormat="1" ht="15" x14ac:dyDescent="0.25">
      <c r="A253" s="16">
        <v>26333</v>
      </c>
      <c r="B253" s="16" t="s">
        <v>0</v>
      </c>
      <c r="C253" s="16" t="s">
        <v>629</v>
      </c>
      <c r="D253" s="16" t="s">
        <v>51</v>
      </c>
      <c r="E253" s="16">
        <v>42.512450000000001</v>
      </c>
      <c r="F253" s="16">
        <v>-71.368252999999996</v>
      </c>
      <c r="G253" s="16">
        <v>28095</v>
      </c>
      <c r="H253" s="16" t="s">
        <v>25</v>
      </c>
      <c r="J253" s="16">
        <v>220</v>
      </c>
      <c r="K253" s="16">
        <v>18</v>
      </c>
      <c r="L253" s="16">
        <v>30</v>
      </c>
      <c r="M253" s="3">
        <f t="shared" si="3"/>
        <v>18</v>
      </c>
    </row>
    <row r="254" spans="1:13" s="16" customFormat="1" ht="15" x14ac:dyDescent="0.25">
      <c r="A254" s="16">
        <v>26337</v>
      </c>
      <c r="B254" s="16" t="s">
        <v>0</v>
      </c>
      <c r="C254" s="16" t="s">
        <v>629</v>
      </c>
      <c r="D254" s="16" t="s">
        <v>51</v>
      </c>
      <c r="E254" s="16">
        <v>42.512450000000001</v>
      </c>
      <c r="F254" s="16">
        <v>-71.368252999999996</v>
      </c>
      <c r="G254" s="16">
        <v>28741</v>
      </c>
      <c r="H254" s="16" t="s">
        <v>25</v>
      </c>
      <c r="J254" s="16">
        <v>245</v>
      </c>
      <c r="K254" s="16">
        <v>45</v>
      </c>
      <c r="L254" s="16">
        <v>20</v>
      </c>
      <c r="M254" s="3">
        <f t="shared" si="3"/>
        <v>45</v>
      </c>
    </row>
    <row r="255" spans="1:13" s="16" customFormat="1" ht="15" x14ac:dyDescent="0.25">
      <c r="A255">
        <v>26557</v>
      </c>
      <c r="B255" t="s">
        <v>0</v>
      </c>
      <c r="C255" t="s">
        <v>721</v>
      </c>
      <c r="D255" t="s">
        <v>51</v>
      </c>
      <c r="E255">
        <v>42.511651999999998</v>
      </c>
      <c r="F255">
        <v>-71.368551999999994</v>
      </c>
      <c r="G255">
        <v>30859</v>
      </c>
      <c r="H255" t="s">
        <v>25</v>
      </c>
      <c r="I255"/>
      <c r="J255">
        <v>285</v>
      </c>
      <c r="K255">
        <v>46</v>
      </c>
      <c r="L255"/>
      <c r="M255" s="3">
        <f t="shared" si="3"/>
        <v>46</v>
      </c>
    </row>
    <row r="256" spans="1:13" ht="15" x14ac:dyDescent="0.25">
      <c r="A256">
        <v>148161</v>
      </c>
      <c r="B256" t="s">
        <v>0</v>
      </c>
      <c r="C256" t="s">
        <v>730</v>
      </c>
      <c r="D256" t="s">
        <v>51</v>
      </c>
      <c r="E256">
        <v>42.508693000000001</v>
      </c>
      <c r="F256">
        <v>-71.366684000000006</v>
      </c>
      <c r="G256">
        <v>38995</v>
      </c>
      <c r="H256" t="s">
        <v>25</v>
      </c>
      <c r="I256" t="s">
        <v>26</v>
      </c>
      <c r="J256">
        <v>500</v>
      </c>
      <c r="K256">
        <v>58</v>
      </c>
      <c r="L256">
        <v>18</v>
      </c>
      <c r="M256" s="3">
        <f t="shared" si="3"/>
        <v>58</v>
      </c>
    </row>
    <row r="257" spans="1:13" ht="15" x14ac:dyDescent="0.25">
      <c r="A257">
        <v>25005</v>
      </c>
      <c r="B257" t="s">
        <v>0</v>
      </c>
      <c r="C257" t="s">
        <v>687</v>
      </c>
      <c r="D257" t="s">
        <v>51</v>
      </c>
      <c r="E257">
        <v>42.508249999999997</v>
      </c>
      <c r="F257">
        <v>-71.366718000000006</v>
      </c>
      <c r="G257">
        <v>33792</v>
      </c>
      <c r="H257" t="s">
        <v>25</v>
      </c>
      <c r="J257">
        <v>200</v>
      </c>
      <c r="K257">
        <v>30</v>
      </c>
      <c r="L257">
        <v>20</v>
      </c>
      <c r="M257" s="3">
        <f t="shared" si="3"/>
        <v>30</v>
      </c>
    </row>
    <row r="258" spans="1:13" ht="15" x14ac:dyDescent="0.25">
      <c r="A258">
        <v>159453</v>
      </c>
      <c r="B258" t="s">
        <v>0</v>
      </c>
      <c r="C258" t="s">
        <v>704</v>
      </c>
      <c r="D258" t="s">
        <v>51</v>
      </c>
      <c r="E258">
        <v>42.505732999999999</v>
      </c>
      <c r="F258">
        <v>-71.369467</v>
      </c>
      <c r="G258">
        <v>40007</v>
      </c>
      <c r="H258" t="s">
        <v>25</v>
      </c>
      <c r="I258" t="s">
        <v>250</v>
      </c>
      <c r="J258">
        <v>320</v>
      </c>
      <c r="K258">
        <v>36</v>
      </c>
      <c r="L258">
        <v>20</v>
      </c>
      <c r="M258" s="3">
        <f t="shared" si="3"/>
        <v>36</v>
      </c>
    </row>
    <row r="259" spans="1:13" ht="15" x14ac:dyDescent="0.25">
      <c r="A259">
        <v>24875</v>
      </c>
      <c r="B259" t="s">
        <v>0</v>
      </c>
      <c r="C259" t="s">
        <v>716</v>
      </c>
      <c r="D259" t="s">
        <v>51</v>
      </c>
      <c r="E259">
        <v>42.504207999999998</v>
      </c>
      <c r="F259">
        <v>-71.370509999999996</v>
      </c>
      <c r="G259">
        <v>31954</v>
      </c>
      <c r="H259" t="s">
        <v>25</v>
      </c>
      <c r="J259">
        <v>205</v>
      </c>
      <c r="K259">
        <v>45</v>
      </c>
      <c r="M259" s="3">
        <f t="shared" si="3"/>
        <v>45</v>
      </c>
    </row>
    <row r="260" spans="1:13" ht="15" x14ac:dyDescent="0.25">
      <c r="A260">
        <v>25165</v>
      </c>
      <c r="B260" t="s">
        <v>0</v>
      </c>
      <c r="C260" t="s">
        <v>580</v>
      </c>
      <c r="D260" t="s">
        <v>51</v>
      </c>
      <c r="G260">
        <v>34633</v>
      </c>
      <c r="H260" t="s">
        <v>25</v>
      </c>
      <c r="J260">
        <v>225</v>
      </c>
      <c r="K260">
        <v>14</v>
      </c>
      <c r="L260">
        <v>21</v>
      </c>
      <c r="M260" s="3">
        <f t="shared" si="3"/>
        <v>14</v>
      </c>
    </row>
    <row r="261" spans="1:13" ht="15" x14ac:dyDescent="0.25">
      <c r="A261">
        <v>26039</v>
      </c>
      <c r="B261" t="s">
        <v>0</v>
      </c>
      <c r="D261" t="s">
        <v>51</v>
      </c>
      <c r="G261">
        <v>23763</v>
      </c>
      <c r="H261" t="s">
        <v>25</v>
      </c>
      <c r="J261">
        <v>155</v>
      </c>
      <c r="K261">
        <v>45</v>
      </c>
      <c r="L261">
        <v>33</v>
      </c>
      <c r="M261" s="3">
        <f t="shared" si="3"/>
        <v>45</v>
      </c>
    </row>
    <row r="262" spans="1:13" ht="15" x14ac:dyDescent="0.25">
      <c r="A262">
        <v>26054</v>
      </c>
      <c r="B262" t="s">
        <v>0</v>
      </c>
      <c r="D262" t="s">
        <v>671</v>
      </c>
      <c r="G262">
        <v>24353</v>
      </c>
      <c r="H262" t="s">
        <v>25</v>
      </c>
      <c r="J262">
        <v>125</v>
      </c>
      <c r="K262">
        <v>24</v>
      </c>
      <c r="L262">
        <v>27</v>
      </c>
      <c r="M262" s="3">
        <f t="shared" si="3"/>
        <v>24</v>
      </c>
    </row>
    <row r="263" spans="1:13" ht="15" x14ac:dyDescent="0.25">
      <c r="A263">
        <v>25064</v>
      </c>
      <c r="B263" t="s">
        <v>0</v>
      </c>
      <c r="D263" t="s">
        <v>453</v>
      </c>
      <c r="G263">
        <v>30133</v>
      </c>
      <c r="H263" t="s">
        <v>25</v>
      </c>
      <c r="J263">
        <v>220</v>
      </c>
      <c r="K263">
        <v>8</v>
      </c>
      <c r="M263" s="3">
        <f t="shared" si="3"/>
        <v>8</v>
      </c>
    </row>
    <row r="264" spans="1:13" ht="15" x14ac:dyDescent="0.25">
      <c r="A264" s="16">
        <v>154476</v>
      </c>
      <c r="B264" s="16" t="s">
        <v>0</v>
      </c>
      <c r="C264" s="16" t="s">
        <v>180</v>
      </c>
      <c r="D264" s="16" t="s">
        <v>181</v>
      </c>
      <c r="E264" s="16">
        <v>42.527799999999999</v>
      </c>
      <c r="F264" s="16">
        <v>-71.320882999999995</v>
      </c>
      <c r="G264" s="16">
        <v>39323</v>
      </c>
      <c r="H264" s="16" t="s">
        <v>25</v>
      </c>
      <c r="I264" s="16" t="s">
        <v>32</v>
      </c>
      <c r="J264" s="16">
        <v>84</v>
      </c>
      <c r="K264" s="16">
        <v>0</v>
      </c>
      <c r="L264" s="16"/>
      <c r="M264" s="3" t="str">
        <f t="shared" si="3"/>
        <v/>
      </c>
    </row>
    <row r="265" spans="1:13" s="16" customFormat="1" ht="15" x14ac:dyDescent="0.25">
      <c r="A265" s="16">
        <v>154449</v>
      </c>
      <c r="B265" s="16" t="s">
        <v>0</v>
      </c>
      <c r="C265" s="16" t="s">
        <v>180</v>
      </c>
      <c r="D265" s="16" t="s">
        <v>181</v>
      </c>
      <c r="E265" s="16">
        <v>42.527267000000002</v>
      </c>
      <c r="F265" s="16">
        <v>-71.321200000000005</v>
      </c>
      <c r="G265" s="16">
        <v>39266</v>
      </c>
      <c r="H265" s="16" t="s">
        <v>25</v>
      </c>
      <c r="I265" s="16" t="s">
        <v>250</v>
      </c>
      <c r="J265" s="16">
        <v>405</v>
      </c>
      <c r="K265" s="16">
        <v>17</v>
      </c>
      <c r="L265" s="16">
        <v>5</v>
      </c>
      <c r="M265" s="3">
        <f t="shared" si="3"/>
        <v>17</v>
      </c>
    </row>
    <row r="266" spans="1:13" s="16" customFormat="1" ht="15" x14ac:dyDescent="0.25">
      <c r="A266">
        <v>24970</v>
      </c>
      <c r="B266" t="s">
        <v>0</v>
      </c>
      <c r="C266" t="s">
        <v>126</v>
      </c>
      <c r="D266" t="s">
        <v>181</v>
      </c>
      <c r="E266">
        <v>42.526978</v>
      </c>
      <c r="F266">
        <v>-71.322567000000006</v>
      </c>
      <c r="G266">
        <v>33329</v>
      </c>
      <c r="H266" t="s">
        <v>25</v>
      </c>
      <c r="I266"/>
      <c r="J266">
        <v>205</v>
      </c>
      <c r="K266">
        <v>15</v>
      </c>
      <c r="L266">
        <v>12</v>
      </c>
      <c r="M266" s="3">
        <f t="shared" ref="M266:M329" si="4">IF(K266&lt;1,"",IF(J266&gt;40,K266,""))</f>
        <v>15</v>
      </c>
    </row>
    <row r="267" spans="1:13" ht="15" x14ac:dyDescent="0.25">
      <c r="A267">
        <v>24979</v>
      </c>
      <c r="B267" t="s">
        <v>0</v>
      </c>
      <c r="C267" t="s">
        <v>264</v>
      </c>
      <c r="D267" t="s">
        <v>507</v>
      </c>
      <c r="E267">
        <v>42.555306999999999</v>
      </c>
      <c r="F267">
        <v>-71.364832000000007</v>
      </c>
      <c r="G267">
        <v>33441</v>
      </c>
      <c r="H267" t="s">
        <v>25</v>
      </c>
      <c r="J267">
        <v>485</v>
      </c>
      <c r="K267">
        <v>12</v>
      </c>
      <c r="L267">
        <v>14</v>
      </c>
      <c r="M267" s="3">
        <f t="shared" si="4"/>
        <v>12</v>
      </c>
    </row>
    <row r="268" spans="1:13" ht="15" x14ac:dyDescent="0.25">
      <c r="A268">
        <v>24976</v>
      </c>
      <c r="B268" t="s">
        <v>0</v>
      </c>
      <c r="C268" t="s">
        <v>196</v>
      </c>
      <c r="D268" t="s">
        <v>507</v>
      </c>
      <c r="E268">
        <v>42.556181000000002</v>
      </c>
      <c r="F268">
        <v>-71.364159000000001</v>
      </c>
      <c r="G268">
        <v>33408</v>
      </c>
      <c r="H268" t="s">
        <v>25</v>
      </c>
      <c r="J268">
        <v>650</v>
      </c>
      <c r="K268">
        <v>10</v>
      </c>
      <c r="L268">
        <v>24</v>
      </c>
      <c r="M268" s="3">
        <f t="shared" si="4"/>
        <v>10</v>
      </c>
    </row>
    <row r="269" spans="1:13" ht="15" x14ac:dyDescent="0.25">
      <c r="A269">
        <v>25127</v>
      </c>
      <c r="B269" t="s">
        <v>0</v>
      </c>
      <c r="C269" t="s">
        <v>656</v>
      </c>
      <c r="D269" t="s">
        <v>507</v>
      </c>
      <c r="E269">
        <v>42.556815999999998</v>
      </c>
      <c r="F269">
        <v>-71.365376999999995</v>
      </c>
      <c r="G269">
        <v>35199</v>
      </c>
      <c r="H269" t="s">
        <v>25</v>
      </c>
      <c r="J269">
        <v>675</v>
      </c>
      <c r="K269">
        <v>20</v>
      </c>
      <c r="L269">
        <v>40</v>
      </c>
      <c r="M269" s="3">
        <f t="shared" si="4"/>
        <v>20</v>
      </c>
    </row>
    <row r="270" spans="1:13" ht="15" x14ac:dyDescent="0.25">
      <c r="A270">
        <v>138134</v>
      </c>
      <c r="B270" t="s">
        <v>0</v>
      </c>
      <c r="C270" t="s">
        <v>323</v>
      </c>
      <c r="D270" t="s">
        <v>260</v>
      </c>
      <c r="G270">
        <v>38484</v>
      </c>
      <c r="H270" t="s">
        <v>25</v>
      </c>
      <c r="I270" t="s">
        <v>26</v>
      </c>
      <c r="J270">
        <v>500</v>
      </c>
      <c r="K270">
        <v>12</v>
      </c>
      <c r="L270">
        <v>6</v>
      </c>
      <c r="M270" s="3">
        <f t="shared" si="4"/>
        <v>12</v>
      </c>
    </row>
    <row r="271" spans="1:13" ht="15" x14ac:dyDescent="0.25">
      <c r="A271">
        <v>138135</v>
      </c>
      <c r="B271" t="s">
        <v>0</v>
      </c>
      <c r="C271" t="s">
        <v>446</v>
      </c>
      <c r="D271" t="s">
        <v>260</v>
      </c>
      <c r="E271">
        <v>42.521594999999998</v>
      </c>
      <c r="F271">
        <v>-71.370458999999997</v>
      </c>
      <c r="G271">
        <v>38485</v>
      </c>
      <c r="H271" t="s">
        <v>25</v>
      </c>
      <c r="I271" t="s">
        <v>26</v>
      </c>
      <c r="J271">
        <v>500</v>
      </c>
      <c r="K271">
        <v>8</v>
      </c>
      <c r="L271">
        <v>4</v>
      </c>
      <c r="M271" s="3">
        <f t="shared" si="4"/>
        <v>8</v>
      </c>
    </row>
    <row r="272" spans="1:13" ht="15" x14ac:dyDescent="0.25">
      <c r="A272">
        <v>111820</v>
      </c>
      <c r="B272" t="s">
        <v>0</v>
      </c>
      <c r="C272" t="s">
        <v>673</v>
      </c>
      <c r="D272" t="s">
        <v>260</v>
      </c>
      <c r="E272">
        <v>42.523350000000001</v>
      </c>
      <c r="F272">
        <v>-71.370827000000006</v>
      </c>
      <c r="G272">
        <v>37335</v>
      </c>
      <c r="H272" t="s">
        <v>25</v>
      </c>
      <c r="I272" t="s">
        <v>26</v>
      </c>
      <c r="J272">
        <v>600</v>
      </c>
      <c r="K272">
        <v>24</v>
      </c>
      <c r="L272">
        <v>400</v>
      </c>
      <c r="M272" s="3">
        <f t="shared" si="4"/>
        <v>24</v>
      </c>
    </row>
    <row r="273" spans="1:13" ht="15" x14ac:dyDescent="0.25">
      <c r="A273">
        <v>25043</v>
      </c>
      <c r="B273" t="s">
        <v>0</v>
      </c>
      <c r="C273" t="s">
        <v>121</v>
      </c>
      <c r="D273" t="s">
        <v>260</v>
      </c>
      <c r="E273">
        <v>42.524360999999999</v>
      </c>
      <c r="F273">
        <v>-71.371303999999995</v>
      </c>
      <c r="G273">
        <v>34493</v>
      </c>
      <c r="H273" t="s">
        <v>25</v>
      </c>
      <c r="J273">
        <v>706</v>
      </c>
      <c r="K273">
        <v>16</v>
      </c>
      <c r="L273">
        <v>20</v>
      </c>
      <c r="M273" s="3">
        <f t="shared" si="4"/>
        <v>16</v>
      </c>
    </row>
    <row r="274" spans="1:13" ht="15" x14ac:dyDescent="0.25">
      <c r="A274">
        <v>24870</v>
      </c>
      <c r="B274" t="s">
        <v>0</v>
      </c>
      <c r="C274" t="s">
        <v>324</v>
      </c>
      <c r="D274" t="s">
        <v>260</v>
      </c>
      <c r="E274">
        <v>42.524726000000001</v>
      </c>
      <c r="F274">
        <v>-71.372990000000001</v>
      </c>
      <c r="G274">
        <v>31933</v>
      </c>
      <c r="H274" t="s">
        <v>25</v>
      </c>
      <c r="J274">
        <v>245</v>
      </c>
      <c r="K274">
        <v>6</v>
      </c>
      <c r="L274">
        <v>10</v>
      </c>
      <c r="M274" s="3">
        <f t="shared" si="4"/>
        <v>6</v>
      </c>
    </row>
    <row r="275" spans="1:13" ht="15" x14ac:dyDescent="0.25">
      <c r="A275">
        <v>26559</v>
      </c>
      <c r="B275" t="s">
        <v>0</v>
      </c>
      <c r="C275" t="s">
        <v>631</v>
      </c>
      <c r="D275" t="s">
        <v>260</v>
      </c>
      <c r="E275">
        <v>42.525244999999998</v>
      </c>
      <c r="F275">
        <v>-71.373306999999997</v>
      </c>
      <c r="G275">
        <v>29347</v>
      </c>
      <c r="H275" t="s">
        <v>25</v>
      </c>
      <c r="J275">
        <v>250</v>
      </c>
      <c r="K275">
        <v>18</v>
      </c>
      <c r="L275">
        <v>20</v>
      </c>
      <c r="M275" s="3">
        <f t="shared" si="4"/>
        <v>18</v>
      </c>
    </row>
    <row r="276" spans="1:13" ht="15" x14ac:dyDescent="0.25">
      <c r="A276">
        <v>26339</v>
      </c>
      <c r="B276" t="s">
        <v>0</v>
      </c>
      <c r="C276" t="s">
        <v>462</v>
      </c>
      <c r="D276" t="s">
        <v>260</v>
      </c>
      <c r="E276">
        <v>42.525582999999997</v>
      </c>
      <c r="F276">
        <v>-71.374154000000004</v>
      </c>
      <c r="G276">
        <v>28842</v>
      </c>
      <c r="H276" t="s">
        <v>25</v>
      </c>
      <c r="J276">
        <v>325</v>
      </c>
      <c r="K276">
        <v>8</v>
      </c>
      <c r="L276">
        <v>20</v>
      </c>
      <c r="M276" s="3">
        <f t="shared" si="4"/>
        <v>8</v>
      </c>
    </row>
    <row r="277" spans="1:13" ht="15" x14ac:dyDescent="0.25">
      <c r="A277">
        <v>25099</v>
      </c>
      <c r="B277" t="s">
        <v>0</v>
      </c>
      <c r="C277" t="s">
        <v>654</v>
      </c>
      <c r="D277" t="s">
        <v>260</v>
      </c>
      <c r="E277">
        <v>42.526896000000001</v>
      </c>
      <c r="F277">
        <v>-71.370872000000006</v>
      </c>
      <c r="G277">
        <v>35312</v>
      </c>
      <c r="H277" t="s">
        <v>25</v>
      </c>
      <c r="J277">
        <v>365</v>
      </c>
      <c r="K277">
        <v>20</v>
      </c>
      <c r="L277">
        <v>16</v>
      </c>
      <c r="M277" s="3">
        <f t="shared" si="4"/>
        <v>20</v>
      </c>
    </row>
    <row r="278" spans="1:13" ht="15" x14ac:dyDescent="0.25">
      <c r="A278">
        <v>24938</v>
      </c>
      <c r="B278" t="s">
        <v>0</v>
      </c>
      <c r="C278" t="s">
        <v>504</v>
      </c>
      <c r="D278" t="s">
        <v>260</v>
      </c>
      <c r="E278">
        <v>42.526240999999999</v>
      </c>
      <c r="F278">
        <v>-71.374561999999997</v>
      </c>
      <c r="G278">
        <v>32475</v>
      </c>
      <c r="H278" t="s">
        <v>25</v>
      </c>
      <c r="K278">
        <v>10</v>
      </c>
      <c r="L278">
        <v>20</v>
      </c>
      <c r="M278" s="3" t="str">
        <f t="shared" si="4"/>
        <v/>
      </c>
    </row>
    <row r="279" spans="1:13" ht="15" x14ac:dyDescent="0.25">
      <c r="A279">
        <v>24869</v>
      </c>
      <c r="B279" t="s">
        <v>0</v>
      </c>
      <c r="C279" t="s">
        <v>259</v>
      </c>
      <c r="D279" t="s">
        <v>260</v>
      </c>
      <c r="E279">
        <v>42.528038000000002</v>
      </c>
      <c r="F279">
        <v>-71.374893</v>
      </c>
      <c r="G279">
        <v>31925</v>
      </c>
      <c r="H279" t="s">
        <v>25</v>
      </c>
      <c r="K279">
        <v>4</v>
      </c>
      <c r="L279">
        <v>20</v>
      </c>
      <c r="M279" s="3" t="str">
        <f t="shared" si="4"/>
        <v/>
      </c>
    </row>
    <row r="280" spans="1:13" ht="15" x14ac:dyDescent="0.25">
      <c r="A280">
        <v>26567</v>
      </c>
      <c r="B280" t="s">
        <v>0</v>
      </c>
      <c r="C280" t="s">
        <v>734</v>
      </c>
      <c r="D280" t="s">
        <v>260</v>
      </c>
      <c r="E280">
        <v>42.528903</v>
      </c>
      <c r="F280">
        <v>-71.372506000000001</v>
      </c>
      <c r="G280">
        <v>30861</v>
      </c>
      <c r="H280" t="s">
        <v>25</v>
      </c>
      <c r="J280">
        <v>425</v>
      </c>
      <c r="K280">
        <v>60</v>
      </c>
      <c r="L280">
        <v>30</v>
      </c>
      <c r="M280" s="3">
        <f t="shared" si="4"/>
        <v>60</v>
      </c>
    </row>
    <row r="281" spans="1:13" ht="15" x14ac:dyDescent="0.25">
      <c r="A281">
        <v>26509</v>
      </c>
      <c r="B281" t="s">
        <v>0</v>
      </c>
      <c r="C281" t="s">
        <v>120</v>
      </c>
      <c r="D281" t="s">
        <v>260</v>
      </c>
      <c r="E281">
        <v>42.530346999999999</v>
      </c>
      <c r="F281">
        <v>-71.372770000000003</v>
      </c>
      <c r="G281">
        <v>25273</v>
      </c>
      <c r="H281" t="s">
        <v>25</v>
      </c>
      <c r="J281">
        <v>185</v>
      </c>
      <c r="K281">
        <v>15</v>
      </c>
      <c r="M281" s="3">
        <f t="shared" si="4"/>
        <v>15</v>
      </c>
    </row>
    <row r="282" spans="1:13" ht="15" x14ac:dyDescent="0.25">
      <c r="A282">
        <v>25050</v>
      </c>
      <c r="B282" t="s">
        <v>0</v>
      </c>
      <c r="C282" t="s">
        <v>194</v>
      </c>
      <c r="D282" t="s">
        <v>260</v>
      </c>
      <c r="G282">
        <v>34554</v>
      </c>
      <c r="H282" t="s">
        <v>25</v>
      </c>
      <c r="J282">
        <v>180</v>
      </c>
      <c r="K282">
        <v>18</v>
      </c>
      <c r="L282">
        <v>19</v>
      </c>
      <c r="M282" s="3">
        <f t="shared" si="4"/>
        <v>18</v>
      </c>
    </row>
    <row r="283" spans="1:13" ht="15" x14ac:dyDescent="0.25">
      <c r="A283">
        <v>24969</v>
      </c>
      <c r="B283" t="s">
        <v>0</v>
      </c>
      <c r="C283" t="s">
        <v>667</v>
      </c>
      <c r="D283" t="s">
        <v>260</v>
      </c>
      <c r="G283">
        <v>33305</v>
      </c>
      <c r="H283" t="s">
        <v>25</v>
      </c>
      <c r="J283">
        <v>245</v>
      </c>
      <c r="K283">
        <v>22</v>
      </c>
      <c r="L283">
        <v>12</v>
      </c>
      <c r="M283" s="3">
        <f t="shared" si="4"/>
        <v>22</v>
      </c>
    </row>
    <row r="284" spans="1:13" ht="15" x14ac:dyDescent="0.25">
      <c r="A284">
        <v>25139</v>
      </c>
      <c r="B284" t="s">
        <v>0</v>
      </c>
      <c r="C284" t="s">
        <v>74</v>
      </c>
      <c r="D284" t="s">
        <v>260</v>
      </c>
      <c r="G284">
        <v>35003</v>
      </c>
      <c r="H284" t="s">
        <v>25</v>
      </c>
      <c r="J284">
        <v>300</v>
      </c>
      <c r="K284">
        <v>21</v>
      </c>
      <c r="L284">
        <v>15</v>
      </c>
      <c r="M284" s="3">
        <f t="shared" si="4"/>
        <v>21</v>
      </c>
    </row>
    <row r="285" spans="1:13" ht="15" x14ac:dyDescent="0.25">
      <c r="A285">
        <v>26282</v>
      </c>
      <c r="B285" t="s">
        <v>0</v>
      </c>
      <c r="C285" t="s">
        <v>332</v>
      </c>
      <c r="D285" t="s">
        <v>260</v>
      </c>
      <c r="G285">
        <v>36097</v>
      </c>
      <c r="H285" t="s">
        <v>25</v>
      </c>
      <c r="J285">
        <v>320</v>
      </c>
      <c r="K285">
        <v>5</v>
      </c>
      <c r="L285">
        <v>15</v>
      </c>
      <c r="M285" s="3">
        <f t="shared" si="4"/>
        <v>5</v>
      </c>
    </row>
    <row r="286" spans="1:13" ht="15" x14ac:dyDescent="0.25">
      <c r="A286">
        <v>24905</v>
      </c>
      <c r="B286" t="s">
        <v>0</v>
      </c>
      <c r="C286" t="s">
        <v>96</v>
      </c>
      <c r="D286" t="s">
        <v>260</v>
      </c>
      <c r="G286">
        <v>32133</v>
      </c>
      <c r="H286" t="s">
        <v>25</v>
      </c>
      <c r="J286">
        <v>245</v>
      </c>
      <c r="K286">
        <v>8</v>
      </c>
      <c r="L286">
        <v>10</v>
      </c>
      <c r="M286" s="3">
        <f t="shared" si="4"/>
        <v>8</v>
      </c>
    </row>
    <row r="287" spans="1:13" ht="15" x14ac:dyDescent="0.25">
      <c r="A287">
        <v>26060</v>
      </c>
      <c r="B287" t="s">
        <v>0</v>
      </c>
      <c r="D287" t="s">
        <v>260</v>
      </c>
      <c r="G287">
        <v>24407</v>
      </c>
      <c r="H287" t="s">
        <v>25</v>
      </c>
      <c r="J287">
        <v>327</v>
      </c>
      <c r="K287">
        <v>23</v>
      </c>
      <c r="L287">
        <v>32</v>
      </c>
      <c r="M287" s="3">
        <f t="shared" si="4"/>
        <v>23</v>
      </c>
    </row>
    <row r="288" spans="1:13" ht="15" x14ac:dyDescent="0.25">
      <c r="A288">
        <v>250941</v>
      </c>
      <c r="B288" t="s">
        <v>0</v>
      </c>
      <c r="D288" t="s">
        <v>253</v>
      </c>
      <c r="E288">
        <v>42.518566999999997</v>
      </c>
      <c r="F288">
        <v>-71.372382999999999</v>
      </c>
      <c r="G288">
        <v>39430</v>
      </c>
      <c r="H288" t="s">
        <v>25</v>
      </c>
      <c r="I288" t="s">
        <v>26</v>
      </c>
      <c r="J288">
        <v>500</v>
      </c>
      <c r="K288">
        <v>3</v>
      </c>
      <c r="L288">
        <v>15</v>
      </c>
      <c r="M288" s="3">
        <f t="shared" si="4"/>
        <v>3</v>
      </c>
    </row>
    <row r="289" spans="1:13" ht="15" x14ac:dyDescent="0.25">
      <c r="A289">
        <v>256654</v>
      </c>
      <c r="B289" t="s">
        <v>0</v>
      </c>
      <c r="D289" t="s">
        <v>260</v>
      </c>
      <c r="E289">
        <v>42.521616999999999</v>
      </c>
      <c r="F289">
        <v>-71.372282999999996</v>
      </c>
      <c r="G289">
        <v>39731</v>
      </c>
      <c r="H289" t="s">
        <v>25</v>
      </c>
      <c r="I289" t="s">
        <v>26</v>
      </c>
      <c r="J289">
        <v>600</v>
      </c>
      <c r="K289">
        <v>4</v>
      </c>
      <c r="L289">
        <v>5.2</v>
      </c>
      <c r="M289" s="3">
        <f t="shared" si="4"/>
        <v>4</v>
      </c>
    </row>
    <row r="290" spans="1:13" ht="15" x14ac:dyDescent="0.25">
      <c r="A290">
        <v>257134</v>
      </c>
      <c r="B290" t="s">
        <v>0</v>
      </c>
      <c r="D290" t="s">
        <v>253</v>
      </c>
      <c r="E290">
        <v>42.520577000000003</v>
      </c>
      <c r="F290">
        <v>-71.371994999999998</v>
      </c>
      <c r="G290">
        <v>39575</v>
      </c>
      <c r="H290" t="s">
        <v>25</v>
      </c>
      <c r="I290" t="s">
        <v>26</v>
      </c>
      <c r="J290">
        <v>600</v>
      </c>
      <c r="K290">
        <v>4</v>
      </c>
      <c r="L290">
        <v>18</v>
      </c>
      <c r="M290" s="3">
        <f t="shared" si="4"/>
        <v>4</v>
      </c>
    </row>
    <row r="291" spans="1:13" ht="15" x14ac:dyDescent="0.25">
      <c r="A291">
        <v>26552</v>
      </c>
      <c r="B291" t="s">
        <v>0</v>
      </c>
      <c r="C291" t="s">
        <v>630</v>
      </c>
      <c r="D291" t="s">
        <v>38</v>
      </c>
      <c r="E291">
        <v>42.557076000000002</v>
      </c>
      <c r="F291">
        <v>-71.355580000000003</v>
      </c>
      <c r="G291">
        <v>31397</v>
      </c>
      <c r="H291" t="s">
        <v>25</v>
      </c>
      <c r="J291">
        <v>320</v>
      </c>
      <c r="K291">
        <v>18</v>
      </c>
      <c r="L291">
        <v>20</v>
      </c>
      <c r="M291" s="3">
        <f t="shared" si="4"/>
        <v>18</v>
      </c>
    </row>
    <row r="292" spans="1:13" ht="15" x14ac:dyDescent="0.25">
      <c r="A292">
        <v>26553</v>
      </c>
      <c r="B292" t="s">
        <v>0</v>
      </c>
      <c r="C292" t="s">
        <v>528</v>
      </c>
      <c r="D292" t="s">
        <v>38</v>
      </c>
      <c r="E292">
        <v>42.558459999999997</v>
      </c>
      <c r="F292">
        <v>-71.355941000000001</v>
      </c>
      <c r="G292">
        <v>31209</v>
      </c>
      <c r="H292" t="s">
        <v>25</v>
      </c>
      <c r="J292">
        <v>700</v>
      </c>
      <c r="K292">
        <v>10</v>
      </c>
      <c r="L292">
        <v>20</v>
      </c>
      <c r="M292" s="3">
        <f t="shared" si="4"/>
        <v>10</v>
      </c>
    </row>
    <row r="293" spans="1:13" ht="15" x14ac:dyDescent="0.25">
      <c r="A293">
        <v>2503</v>
      </c>
      <c r="B293" t="s">
        <v>0</v>
      </c>
      <c r="C293" t="s">
        <v>431</v>
      </c>
      <c r="D293" t="s">
        <v>38</v>
      </c>
      <c r="G293">
        <v>36803</v>
      </c>
      <c r="H293" t="s">
        <v>25</v>
      </c>
      <c r="I293" t="s">
        <v>26</v>
      </c>
      <c r="J293">
        <v>300</v>
      </c>
      <c r="K293">
        <v>8</v>
      </c>
      <c r="L293">
        <v>40</v>
      </c>
      <c r="M293" s="3">
        <f t="shared" si="4"/>
        <v>8</v>
      </c>
    </row>
    <row r="294" spans="1:13" ht="15" x14ac:dyDescent="0.25">
      <c r="A294">
        <v>26551</v>
      </c>
      <c r="B294" t="s">
        <v>0</v>
      </c>
      <c r="C294" t="s">
        <v>259</v>
      </c>
      <c r="D294" t="s">
        <v>38</v>
      </c>
      <c r="E294">
        <v>42.552855000000001</v>
      </c>
      <c r="F294">
        <v>-71.361823000000001</v>
      </c>
      <c r="G294">
        <v>24889</v>
      </c>
      <c r="H294" t="s">
        <v>25</v>
      </c>
      <c r="J294">
        <v>125</v>
      </c>
      <c r="K294">
        <v>10</v>
      </c>
      <c r="L294">
        <v>23.5</v>
      </c>
      <c r="M294" s="3">
        <f t="shared" si="4"/>
        <v>10</v>
      </c>
    </row>
    <row r="295" spans="1:13" ht="15" x14ac:dyDescent="0.25">
      <c r="A295" s="16">
        <v>131874</v>
      </c>
      <c r="B295" s="16" t="s">
        <v>0</v>
      </c>
      <c r="C295" s="16" t="s">
        <v>230</v>
      </c>
      <c r="D295" s="16" t="s">
        <v>38</v>
      </c>
      <c r="E295" s="16">
        <v>42.552585000000001</v>
      </c>
      <c r="F295" s="16">
        <v>-71.363003000000006</v>
      </c>
      <c r="G295" s="16">
        <v>38161</v>
      </c>
      <c r="H295" s="16" t="s">
        <v>25</v>
      </c>
      <c r="I295" s="16" t="s">
        <v>26</v>
      </c>
      <c r="J295" s="16">
        <v>145</v>
      </c>
      <c r="K295" s="16">
        <v>32</v>
      </c>
      <c r="L295" s="16">
        <v>12</v>
      </c>
      <c r="M295" s="3">
        <f t="shared" si="4"/>
        <v>32</v>
      </c>
    </row>
    <row r="296" spans="1:13" ht="15" x14ac:dyDescent="0.25">
      <c r="A296" s="16">
        <v>24964</v>
      </c>
      <c r="B296" s="16" t="s">
        <v>0</v>
      </c>
      <c r="C296" s="16" t="s">
        <v>230</v>
      </c>
      <c r="D296" s="16" t="s">
        <v>38</v>
      </c>
      <c r="E296" s="16">
        <v>42.552585000000001</v>
      </c>
      <c r="F296" s="16">
        <v>-71.363003000000006</v>
      </c>
      <c r="G296" s="16">
        <v>33073</v>
      </c>
      <c r="H296" s="16" t="s">
        <v>25</v>
      </c>
      <c r="I296" s="16"/>
      <c r="J296" s="16">
        <v>305</v>
      </c>
      <c r="K296" s="16">
        <v>3</v>
      </c>
      <c r="L296" s="16">
        <v>20</v>
      </c>
      <c r="M296" s="3">
        <f t="shared" si="4"/>
        <v>3</v>
      </c>
    </row>
    <row r="297" spans="1:13" ht="15" x14ac:dyDescent="0.25">
      <c r="A297">
        <v>24986</v>
      </c>
      <c r="B297" t="s">
        <v>0</v>
      </c>
      <c r="C297" t="s">
        <v>591</v>
      </c>
      <c r="D297" t="s">
        <v>38</v>
      </c>
      <c r="E297">
        <v>42.553021000000001</v>
      </c>
      <c r="F297">
        <v>-71.363934999999998</v>
      </c>
      <c r="G297">
        <v>33577</v>
      </c>
      <c r="H297" t="s">
        <v>25</v>
      </c>
      <c r="J297">
        <v>500</v>
      </c>
      <c r="K297">
        <v>15</v>
      </c>
      <c r="L297">
        <v>20</v>
      </c>
      <c r="M297" s="3">
        <f t="shared" si="4"/>
        <v>15</v>
      </c>
    </row>
    <row r="298" spans="1:13" ht="15" x14ac:dyDescent="0.25">
      <c r="A298">
        <v>25152</v>
      </c>
      <c r="B298" t="s">
        <v>0</v>
      </c>
      <c r="C298" t="s">
        <v>120</v>
      </c>
      <c r="D298" t="s">
        <v>38</v>
      </c>
      <c r="E298">
        <v>42.55424</v>
      </c>
      <c r="F298">
        <v>-71.364613000000006</v>
      </c>
      <c r="G298">
        <v>34905</v>
      </c>
      <c r="H298" t="s">
        <v>25</v>
      </c>
      <c r="J298">
        <v>330</v>
      </c>
      <c r="K298">
        <v>6</v>
      </c>
      <c r="L298">
        <v>37</v>
      </c>
      <c r="M298" s="3">
        <f t="shared" si="4"/>
        <v>6</v>
      </c>
    </row>
    <row r="299" spans="1:13" ht="15" x14ac:dyDescent="0.25">
      <c r="A299" s="16">
        <v>109637</v>
      </c>
      <c r="B299" s="16" t="s">
        <v>0</v>
      </c>
      <c r="C299" s="16" t="s">
        <v>165</v>
      </c>
      <c r="D299" s="16" t="s">
        <v>38</v>
      </c>
      <c r="E299" s="16">
        <v>42.548855000000003</v>
      </c>
      <c r="F299" s="16">
        <v>-71.371879000000007</v>
      </c>
      <c r="G299" s="16">
        <v>38495</v>
      </c>
      <c r="H299" s="16" t="s">
        <v>58</v>
      </c>
      <c r="I299" s="16" t="s">
        <v>26</v>
      </c>
      <c r="J299" s="16">
        <v>25</v>
      </c>
      <c r="K299" s="16">
        <v>0</v>
      </c>
      <c r="L299" s="16">
        <v>7</v>
      </c>
      <c r="M299" s="3" t="str">
        <f t="shared" si="4"/>
        <v/>
      </c>
    </row>
    <row r="300" spans="1:13" ht="15" x14ac:dyDescent="0.25">
      <c r="A300" s="16">
        <v>25012</v>
      </c>
      <c r="B300" s="16" t="s">
        <v>0</v>
      </c>
      <c r="C300" s="16" t="s">
        <v>165</v>
      </c>
      <c r="D300" s="16" t="s">
        <v>38</v>
      </c>
      <c r="E300" s="16">
        <v>42.548855000000003</v>
      </c>
      <c r="F300" s="16">
        <v>-71.371879000000007</v>
      </c>
      <c r="G300" s="16">
        <v>33849</v>
      </c>
      <c r="H300" s="16" t="s">
        <v>25</v>
      </c>
      <c r="I300" s="16"/>
      <c r="J300" s="16">
        <v>260</v>
      </c>
      <c r="K300" s="16">
        <v>78</v>
      </c>
      <c r="L300" s="16">
        <v>15</v>
      </c>
      <c r="M300" s="3">
        <f t="shared" si="4"/>
        <v>78</v>
      </c>
    </row>
    <row r="301" spans="1:13" ht="15" x14ac:dyDescent="0.25">
      <c r="A301">
        <v>26340</v>
      </c>
      <c r="B301" t="s">
        <v>0</v>
      </c>
      <c r="C301" t="s">
        <v>150</v>
      </c>
      <c r="D301" t="s">
        <v>38</v>
      </c>
      <c r="E301">
        <v>42.548062000000002</v>
      </c>
      <c r="F301">
        <v>-71.371401000000006</v>
      </c>
      <c r="G301">
        <v>25714</v>
      </c>
      <c r="H301" t="s">
        <v>25</v>
      </c>
      <c r="J301">
        <v>28.33</v>
      </c>
      <c r="K301">
        <v>0</v>
      </c>
      <c r="L301">
        <v>5</v>
      </c>
      <c r="M301" s="3" t="str">
        <f t="shared" si="4"/>
        <v/>
      </c>
    </row>
    <row r="302" spans="1:13" ht="15" x14ac:dyDescent="0.25">
      <c r="A302">
        <v>25130</v>
      </c>
      <c r="B302" t="s">
        <v>0</v>
      </c>
      <c r="C302" t="s">
        <v>258</v>
      </c>
      <c r="D302" t="s">
        <v>38</v>
      </c>
      <c r="E302">
        <v>42.546314000000002</v>
      </c>
      <c r="F302">
        <v>-71.37115</v>
      </c>
      <c r="G302">
        <v>35150</v>
      </c>
      <c r="H302" t="s">
        <v>25</v>
      </c>
      <c r="J302">
        <v>400</v>
      </c>
      <c r="K302">
        <v>65</v>
      </c>
      <c r="L302">
        <v>5</v>
      </c>
      <c r="M302" s="3">
        <f t="shared" si="4"/>
        <v>65</v>
      </c>
    </row>
    <row r="303" spans="1:13" ht="15" x14ac:dyDescent="0.25">
      <c r="A303">
        <v>25115</v>
      </c>
      <c r="B303" t="s">
        <v>0</v>
      </c>
      <c r="C303" t="s">
        <v>669</v>
      </c>
      <c r="D303" t="s">
        <v>38</v>
      </c>
      <c r="E303">
        <v>42.542968000000002</v>
      </c>
      <c r="F303">
        <v>-71.376030999999998</v>
      </c>
      <c r="G303">
        <v>35263</v>
      </c>
      <c r="H303" t="s">
        <v>25</v>
      </c>
      <c r="J303">
        <v>205</v>
      </c>
      <c r="K303">
        <v>23</v>
      </c>
      <c r="L303">
        <v>12</v>
      </c>
      <c r="M303" s="3">
        <f t="shared" si="4"/>
        <v>23</v>
      </c>
    </row>
    <row r="304" spans="1:13" ht="15" x14ac:dyDescent="0.25">
      <c r="A304">
        <v>25167</v>
      </c>
      <c r="B304" t="s">
        <v>0</v>
      </c>
      <c r="C304" t="s">
        <v>455</v>
      </c>
      <c r="D304" t="s">
        <v>38</v>
      </c>
      <c r="E304">
        <v>42.543438999999999</v>
      </c>
      <c r="F304">
        <v>-71.375643999999994</v>
      </c>
      <c r="G304">
        <v>34619</v>
      </c>
      <c r="H304" t="s">
        <v>25</v>
      </c>
      <c r="J304">
        <v>265</v>
      </c>
      <c r="K304">
        <v>8</v>
      </c>
      <c r="L304">
        <v>10</v>
      </c>
      <c r="M304" s="3">
        <f t="shared" si="4"/>
        <v>8</v>
      </c>
    </row>
    <row r="305" spans="1:13" s="16" customFormat="1" ht="15" x14ac:dyDescent="0.25">
      <c r="A305">
        <v>26341</v>
      </c>
      <c r="B305" t="s">
        <v>0</v>
      </c>
      <c r="C305" t="s">
        <v>519</v>
      </c>
      <c r="D305" t="s">
        <v>38</v>
      </c>
      <c r="E305">
        <v>42.541412999999999</v>
      </c>
      <c r="F305">
        <v>-71.376423000000003</v>
      </c>
      <c r="G305">
        <v>28103</v>
      </c>
      <c r="H305" t="s">
        <v>25</v>
      </c>
      <c r="I305"/>
      <c r="J305">
        <v>140</v>
      </c>
      <c r="K305">
        <v>10</v>
      </c>
      <c r="L305">
        <v>12</v>
      </c>
      <c r="M305" s="3">
        <f t="shared" si="4"/>
        <v>10</v>
      </c>
    </row>
    <row r="306" spans="1:13" s="16" customFormat="1" ht="15" x14ac:dyDescent="0.25">
      <c r="A306">
        <v>26556</v>
      </c>
      <c r="B306" t="s">
        <v>0</v>
      </c>
      <c r="C306" t="s">
        <v>491</v>
      </c>
      <c r="D306" t="s">
        <v>38</v>
      </c>
      <c r="E306">
        <v>42.541001000000001</v>
      </c>
      <c r="F306">
        <v>-71.374298999999993</v>
      </c>
      <c r="G306">
        <v>30812</v>
      </c>
      <c r="H306" t="s">
        <v>25</v>
      </c>
      <c r="I306"/>
      <c r="J306">
        <v>445</v>
      </c>
      <c r="K306">
        <v>9</v>
      </c>
      <c r="L306"/>
      <c r="M306" s="3">
        <f t="shared" si="4"/>
        <v>9</v>
      </c>
    </row>
    <row r="307" spans="1:13" ht="15" x14ac:dyDescent="0.25">
      <c r="A307">
        <v>25125</v>
      </c>
      <c r="B307" t="s">
        <v>0</v>
      </c>
      <c r="C307" t="s">
        <v>131</v>
      </c>
      <c r="D307" t="s">
        <v>38</v>
      </c>
      <c r="E307">
        <v>42.540101999999997</v>
      </c>
      <c r="F307">
        <v>-71.374322000000006</v>
      </c>
      <c r="G307">
        <v>35227</v>
      </c>
      <c r="H307" t="s">
        <v>25</v>
      </c>
      <c r="I307" t="s">
        <v>125</v>
      </c>
      <c r="J307">
        <v>320</v>
      </c>
      <c r="K307">
        <v>0</v>
      </c>
      <c r="L307">
        <v>10</v>
      </c>
      <c r="M307" s="3" t="str">
        <f t="shared" si="4"/>
        <v/>
      </c>
    </row>
    <row r="308" spans="1:13" ht="15" x14ac:dyDescent="0.25">
      <c r="A308">
        <v>24763</v>
      </c>
      <c r="B308" t="s">
        <v>0</v>
      </c>
      <c r="C308" t="s">
        <v>641</v>
      </c>
      <c r="D308" t="s">
        <v>38</v>
      </c>
      <c r="E308">
        <v>42.540832000000002</v>
      </c>
      <c r="F308">
        <v>-71.376650999999995</v>
      </c>
      <c r="G308">
        <v>29799</v>
      </c>
      <c r="H308" t="s">
        <v>25</v>
      </c>
      <c r="J308">
        <v>120</v>
      </c>
      <c r="K308">
        <v>20</v>
      </c>
      <c r="M308" s="3">
        <f t="shared" si="4"/>
        <v>20</v>
      </c>
    </row>
    <row r="309" spans="1:13" s="16" customFormat="1" ht="15" x14ac:dyDescent="0.25">
      <c r="A309">
        <v>25145</v>
      </c>
      <c r="B309" t="s">
        <v>0</v>
      </c>
      <c r="C309" t="s">
        <v>707</v>
      </c>
      <c r="D309" t="s">
        <v>38</v>
      </c>
      <c r="E309">
        <v>42.537315999999997</v>
      </c>
      <c r="F309">
        <v>-71.378401999999994</v>
      </c>
      <c r="G309">
        <v>34942</v>
      </c>
      <c r="H309" t="s">
        <v>25</v>
      </c>
      <c r="I309"/>
      <c r="J309">
        <v>265</v>
      </c>
      <c r="K309">
        <v>38</v>
      </c>
      <c r="L309">
        <v>12</v>
      </c>
      <c r="M309" s="3">
        <f t="shared" si="4"/>
        <v>38</v>
      </c>
    </row>
    <row r="310" spans="1:13" s="16" customFormat="1" ht="15" x14ac:dyDescent="0.25">
      <c r="A310">
        <v>251241</v>
      </c>
      <c r="B310" t="s">
        <v>0</v>
      </c>
      <c r="C310" t="s">
        <v>679</v>
      </c>
      <c r="D310" t="s">
        <v>38</v>
      </c>
      <c r="E310">
        <v>42.536033000000003</v>
      </c>
      <c r="F310">
        <v>-71.378133000000005</v>
      </c>
      <c r="G310">
        <v>39469</v>
      </c>
      <c r="H310" t="s">
        <v>25</v>
      </c>
      <c r="I310" t="s">
        <v>250</v>
      </c>
      <c r="J310">
        <v>340</v>
      </c>
      <c r="K310">
        <v>25</v>
      </c>
      <c r="L310">
        <v>5</v>
      </c>
      <c r="M310" s="3">
        <f t="shared" si="4"/>
        <v>25</v>
      </c>
    </row>
    <row r="311" spans="1:13" ht="15" x14ac:dyDescent="0.25">
      <c r="A311">
        <v>26558</v>
      </c>
      <c r="B311" t="s">
        <v>0</v>
      </c>
      <c r="C311" t="s">
        <v>212</v>
      </c>
      <c r="D311" t="s">
        <v>38</v>
      </c>
      <c r="E311">
        <v>42.536118000000002</v>
      </c>
      <c r="F311">
        <v>-71.379322000000002</v>
      </c>
      <c r="G311">
        <v>30546</v>
      </c>
      <c r="H311" t="s">
        <v>25</v>
      </c>
      <c r="J311">
        <v>185</v>
      </c>
      <c r="K311">
        <v>14</v>
      </c>
      <c r="M311" s="3">
        <f t="shared" si="4"/>
        <v>14</v>
      </c>
    </row>
    <row r="312" spans="1:13" ht="15" x14ac:dyDescent="0.25">
      <c r="A312">
        <v>25133</v>
      </c>
      <c r="B312" t="s">
        <v>0</v>
      </c>
      <c r="C312" t="s">
        <v>612</v>
      </c>
      <c r="D312" t="s">
        <v>38</v>
      </c>
      <c r="E312">
        <v>42.536068999999998</v>
      </c>
      <c r="F312">
        <v>-71.379705000000001</v>
      </c>
      <c r="G312">
        <v>35051</v>
      </c>
      <c r="H312" t="s">
        <v>25</v>
      </c>
      <c r="J312">
        <v>285</v>
      </c>
      <c r="K312">
        <v>16</v>
      </c>
      <c r="L312">
        <v>10</v>
      </c>
      <c r="M312" s="3">
        <f t="shared" si="4"/>
        <v>16</v>
      </c>
    </row>
    <row r="313" spans="1:13" ht="15" x14ac:dyDescent="0.25">
      <c r="A313">
        <v>6340</v>
      </c>
      <c r="B313" t="s">
        <v>0</v>
      </c>
      <c r="D313" t="s">
        <v>38</v>
      </c>
      <c r="G313">
        <v>36448</v>
      </c>
      <c r="H313" t="s">
        <v>25</v>
      </c>
      <c r="J313">
        <v>200</v>
      </c>
      <c r="K313">
        <v>17</v>
      </c>
      <c r="L313">
        <v>26</v>
      </c>
      <c r="M313" s="3">
        <f t="shared" si="4"/>
        <v>17</v>
      </c>
    </row>
    <row r="314" spans="1:13" ht="15" x14ac:dyDescent="0.25">
      <c r="A314">
        <v>24819</v>
      </c>
      <c r="B314" t="s">
        <v>0</v>
      </c>
      <c r="D314" t="s">
        <v>38</v>
      </c>
      <c r="G314">
        <v>31398</v>
      </c>
      <c r="H314" t="s">
        <v>25</v>
      </c>
      <c r="J314">
        <v>320</v>
      </c>
      <c r="K314">
        <v>15</v>
      </c>
      <c r="L314">
        <v>15</v>
      </c>
      <c r="M314" s="3">
        <f t="shared" si="4"/>
        <v>15</v>
      </c>
    </row>
    <row r="315" spans="1:13" ht="15" x14ac:dyDescent="0.25">
      <c r="A315">
        <v>2523</v>
      </c>
      <c r="B315" t="s">
        <v>0</v>
      </c>
      <c r="D315" t="s">
        <v>38</v>
      </c>
      <c r="G315">
        <v>36507</v>
      </c>
      <c r="H315" t="s">
        <v>25</v>
      </c>
      <c r="I315" t="s">
        <v>26</v>
      </c>
      <c r="J315">
        <v>500</v>
      </c>
      <c r="K315">
        <v>12</v>
      </c>
      <c r="L315">
        <v>2</v>
      </c>
      <c r="M315" s="3">
        <f t="shared" si="4"/>
        <v>12</v>
      </c>
    </row>
    <row r="316" spans="1:13" ht="15" x14ac:dyDescent="0.25">
      <c r="A316">
        <v>25008</v>
      </c>
      <c r="B316" t="s">
        <v>0</v>
      </c>
      <c r="C316" t="s">
        <v>411</v>
      </c>
      <c r="D316" t="s">
        <v>135</v>
      </c>
      <c r="E316">
        <v>42.533254999999997</v>
      </c>
      <c r="F316">
        <v>-71.341434000000007</v>
      </c>
      <c r="G316">
        <v>33798</v>
      </c>
      <c r="H316" t="s">
        <v>25</v>
      </c>
      <c r="J316">
        <v>225</v>
      </c>
      <c r="K316">
        <v>7</v>
      </c>
      <c r="L316">
        <v>10</v>
      </c>
      <c r="M316" s="3">
        <f t="shared" si="4"/>
        <v>7</v>
      </c>
    </row>
    <row r="317" spans="1:13" ht="15" x14ac:dyDescent="0.25">
      <c r="A317">
        <v>25153</v>
      </c>
      <c r="B317" t="s">
        <v>0</v>
      </c>
      <c r="C317" t="s">
        <v>134</v>
      </c>
      <c r="D317" t="s">
        <v>135</v>
      </c>
      <c r="E317">
        <v>42.530645</v>
      </c>
      <c r="F317">
        <v>-71.338008000000002</v>
      </c>
      <c r="G317">
        <v>34878</v>
      </c>
      <c r="H317" t="s">
        <v>25</v>
      </c>
      <c r="K317">
        <v>0</v>
      </c>
      <c r="M317" s="3" t="str">
        <f t="shared" si="4"/>
        <v/>
      </c>
    </row>
    <row r="318" spans="1:13" ht="15" x14ac:dyDescent="0.25">
      <c r="A318">
        <v>24919</v>
      </c>
      <c r="B318" t="s">
        <v>0</v>
      </c>
      <c r="C318" t="s">
        <v>264</v>
      </c>
      <c r="D318" t="s">
        <v>135</v>
      </c>
      <c r="E318">
        <v>42.530560000000001</v>
      </c>
      <c r="F318">
        <v>-71.336622000000006</v>
      </c>
      <c r="G318">
        <v>32212</v>
      </c>
      <c r="H318" t="s">
        <v>25</v>
      </c>
      <c r="J318">
        <v>320</v>
      </c>
      <c r="K318">
        <v>4</v>
      </c>
      <c r="L318">
        <v>20</v>
      </c>
      <c r="M318" s="3">
        <f t="shared" si="4"/>
        <v>4</v>
      </c>
    </row>
    <row r="319" spans="1:13" ht="15" x14ac:dyDescent="0.25">
      <c r="A319">
        <v>26566</v>
      </c>
      <c r="B319" t="s">
        <v>0</v>
      </c>
      <c r="C319" t="s">
        <v>351</v>
      </c>
      <c r="D319" t="s">
        <v>135</v>
      </c>
      <c r="E319">
        <v>42.532207999999997</v>
      </c>
      <c r="F319">
        <v>-71.336487000000005</v>
      </c>
      <c r="G319">
        <v>34270</v>
      </c>
      <c r="H319" t="s">
        <v>25</v>
      </c>
      <c r="J319">
        <v>245</v>
      </c>
      <c r="K319">
        <v>5</v>
      </c>
      <c r="L319">
        <v>15</v>
      </c>
      <c r="M319" s="3">
        <f t="shared" si="4"/>
        <v>5</v>
      </c>
    </row>
    <row r="320" spans="1:13" ht="15" x14ac:dyDescent="0.25">
      <c r="A320">
        <v>24996</v>
      </c>
      <c r="B320" t="s">
        <v>0</v>
      </c>
      <c r="C320" t="s">
        <v>312</v>
      </c>
      <c r="D320" t="s">
        <v>135</v>
      </c>
      <c r="E320">
        <v>42.531745999999998</v>
      </c>
      <c r="F320">
        <v>-71.337078000000005</v>
      </c>
      <c r="G320">
        <v>33723</v>
      </c>
      <c r="H320" t="s">
        <v>25</v>
      </c>
      <c r="J320">
        <v>225</v>
      </c>
      <c r="K320">
        <v>17</v>
      </c>
      <c r="L320">
        <v>7</v>
      </c>
      <c r="M320" s="3">
        <f t="shared" si="4"/>
        <v>17</v>
      </c>
    </row>
    <row r="321" spans="1:13" ht="15" x14ac:dyDescent="0.25">
      <c r="A321">
        <v>24896</v>
      </c>
      <c r="B321" t="s">
        <v>0</v>
      </c>
      <c r="C321" t="s">
        <v>204</v>
      </c>
      <c r="D321" t="s">
        <v>135</v>
      </c>
      <c r="G321">
        <v>32080</v>
      </c>
      <c r="H321" t="s">
        <v>25</v>
      </c>
      <c r="K321">
        <v>10</v>
      </c>
      <c r="L321">
        <v>20</v>
      </c>
      <c r="M321" s="3" t="str">
        <f t="shared" si="4"/>
        <v/>
      </c>
    </row>
    <row r="322" spans="1:13" ht="15" x14ac:dyDescent="0.25">
      <c r="A322">
        <v>25033</v>
      </c>
      <c r="B322" t="s">
        <v>0</v>
      </c>
      <c r="C322" t="s">
        <v>275</v>
      </c>
      <c r="D322" t="s">
        <v>135</v>
      </c>
      <c r="G322">
        <v>34270</v>
      </c>
      <c r="H322" t="s">
        <v>25</v>
      </c>
      <c r="J322">
        <v>245</v>
      </c>
      <c r="K322">
        <v>25</v>
      </c>
      <c r="L322">
        <v>28</v>
      </c>
      <c r="M322" s="3">
        <f t="shared" si="4"/>
        <v>25</v>
      </c>
    </row>
    <row r="323" spans="1:13" ht="15" x14ac:dyDescent="0.25">
      <c r="A323">
        <v>183</v>
      </c>
      <c r="B323" t="s">
        <v>0</v>
      </c>
      <c r="C323" t="s">
        <v>351</v>
      </c>
      <c r="D323" t="s">
        <v>28</v>
      </c>
      <c r="E323">
        <v>42.547930999999998</v>
      </c>
      <c r="F323">
        <v>-71.367210999999998</v>
      </c>
      <c r="G323">
        <v>36903</v>
      </c>
      <c r="H323" t="s">
        <v>25</v>
      </c>
      <c r="I323" t="s">
        <v>26</v>
      </c>
      <c r="J323">
        <v>225</v>
      </c>
      <c r="K323">
        <v>27</v>
      </c>
      <c r="L323">
        <v>8</v>
      </c>
      <c r="M323" s="3">
        <f t="shared" si="4"/>
        <v>27</v>
      </c>
    </row>
    <row r="324" spans="1:13" ht="15" x14ac:dyDescent="0.25">
      <c r="A324">
        <v>182</v>
      </c>
      <c r="B324" t="s">
        <v>0</v>
      </c>
      <c r="C324" t="s">
        <v>196</v>
      </c>
      <c r="D324" t="s">
        <v>28</v>
      </c>
      <c r="E324">
        <v>42.548409999999997</v>
      </c>
      <c r="F324">
        <v>-71.367249000000001</v>
      </c>
      <c r="G324">
        <v>36902</v>
      </c>
      <c r="H324" t="s">
        <v>25</v>
      </c>
      <c r="I324" t="s">
        <v>26</v>
      </c>
      <c r="J324">
        <v>505</v>
      </c>
      <c r="K324">
        <v>35</v>
      </c>
      <c r="L324">
        <v>3</v>
      </c>
      <c r="M324" s="3">
        <f t="shared" si="4"/>
        <v>35</v>
      </c>
    </row>
    <row r="325" spans="1:13" ht="15" x14ac:dyDescent="0.25">
      <c r="A325">
        <v>2498</v>
      </c>
      <c r="B325" t="s">
        <v>0</v>
      </c>
      <c r="D325" t="s">
        <v>28</v>
      </c>
      <c r="G325">
        <v>36870</v>
      </c>
      <c r="H325" t="s">
        <v>25</v>
      </c>
      <c r="I325" t="s">
        <v>26</v>
      </c>
      <c r="J325">
        <v>100</v>
      </c>
      <c r="K325">
        <v>65</v>
      </c>
      <c r="M325" s="3">
        <f t="shared" si="4"/>
        <v>65</v>
      </c>
    </row>
    <row r="326" spans="1:13" ht="15" x14ac:dyDescent="0.25">
      <c r="A326">
        <v>2499</v>
      </c>
      <c r="B326" t="s">
        <v>0</v>
      </c>
      <c r="D326" t="s">
        <v>28</v>
      </c>
      <c r="G326">
        <v>36871</v>
      </c>
      <c r="H326" t="s">
        <v>25</v>
      </c>
      <c r="I326" t="s">
        <v>26</v>
      </c>
      <c r="J326">
        <v>160</v>
      </c>
      <c r="K326">
        <v>36</v>
      </c>
      <c r="L326">
        <v>4</v>
      </c>
      <c r="M326" s="3">
        <f t="shared" si="4"/>
        <v>36</v>
      </c>
    </row>
    <row r="327" spans="1:13" ht="15" x14ac:dyDescent="0.25">
      <c r="A327">
        <v>26146</v>
      </c>
      <c r="B327" t="s">
        <v>0</v>
      </c>
      <c r="C327" t="s">
        <v>487</v>
      </c>
      <c r="D327" t="s">
        <v>44</v>
      </c>
      <c r="G327">
        <v>36245</v>
      </c>
      <c r="H327" t="s">
        <v>25</v>
      </c>
      <c r="J327">
        <v>525</v>
      </c>
      <c r="K327">
        <v>48</v>
      </c>
      <c r="L327">
        <v>16</v>
      </c>
      <c r="M327" s="3">
        <f t="shared" si="4"/>
        <v>48</v>
      </c>
    </row>
    <row r="328" spans="1:13" ht="15" x14ac:dyDescent="0.25">
      <c r="A328">
        <v>26561</v>
      </c>
      <c r="B328" t="s">
        <v>0</v>
      </c>
      <c r="C328" t="s">
        <v>408</v>
      </c>
      <c r="D328" t="s">
        <v>44</v>
      </c>
      <c r="E328">
        <v>42.521312999999999</v>
      </c>
      <c r="F328">
        <v>-71.325288</v>
      </c>
      <c r="G328">
        <v>36076</v>
      </c>
      <c r="H328" t="s">
        <v>25</v>
      </c>
      <c r="J328">
        <v>305</v>
      </c>
      <c r="K328">
        <v>30</v>
      </c>
      <c r="L328">
        <v>18</v>
      </c>
      <c r="M328" s="3">
        <f t="shared" si="4"/>
        <v>30</v>
      </c>
    </row>
    <row r="329" spans="1:13" ht="15" x14ac:dyDescent="0.25">
      <c r="A329">
        <v>26562</v>
      </c>
      <c r="B329" t="s">
        <v>0</v>
      </c>
      <c r="C329" t="s">
        <v>249</v>
      </c>
      <c r="D329" t="s">
        <v>44</v>
      </c>
      <c r="E329">
        <v>42.522011999999997</v>
      </c>
      <c r="F329">
        <v>-71.323217</v>
      </c>
      <c r="G329">
        <v>34307</v>
      </c>
      <c r="H329" t="s">
        <v>25</v>
      </c>
      <c r="J329">
        <v>660</v>
      </c>
      <c r="K329">
        <v>42</v>
      </c>
      <c r="L329">
        <v>9</v>
      </c>
      <c r="M329" s="3">
        <f t="shared" si="4"/>
        <v>42</v>
      </c>
    </row>
    <row r="330" spans="1:13" ht="15" x14ac:dyDescent="0.25">
      <c r="A330">
        <v>26563</v>
      </c>
      <c r="B330" t="s">
        <v>0</v>
      </c>
      <c r="C330" t="s">
        <v>437</v>
      </c>
      <c r="D330" t="s">
        <v>44</v>
      </c>
      <c r="E330">
        <v>42.521656</v>
      </c>
      <c r="F330">
        <v>-71.325429</v>
      </c>
      <c r="G330">
        <v>36172</v>
      </c>
      <c r="H330" t="s">
        <v>25</v>
      </c>
      <c r="J330">
        <v>200</v>
      </c>
      <c r="K330">
        <v>22</v>
      </c>
      <c r="L330">
        <v>6</v>
      </c>
      <c r="M330" s="3">
        <f t="shared" ref="M330:M393" si="5">IF(K330&lt;1,"",IF(J330&gt;40,K330,""))</f>
        <v>22</v>
      </c>
    </row>
    <row r="331" spans="1:13" ht="15" x14ac:dyDescent="0.25">
      <c r="A331">
        <v>2540</v>
      </c>
      <c r="B331" t="s">
        <v>0</v>
      </c>
      <c r="C331" t="s">
        <v>318</v>
      </c>
      <c r="D331" t="s">
        <v>44</v>
      </c>
      <c r="E331">
        <v>42.523713000000001</v>
      </c>
      <c r="F331">
        <v>-71.326757999999998</v>
      </c>
      <c r="G331">
        <v>36384</v>
      </c>
      <c r="H331" t="s">
        <v>25</v>
      </c>
      <c r="I331" t="s">
        <v>26</v>
      </c>
      <c r="J331">
        <v>225</v>
      </c>
      <c r="K331">
        <v>45</v>
      </c>
      <c r="L331">
        <v>12</v>
      </c>
      <c r="M331" s="3">
        <f t="shared" si="5"/>
        <v>45</v>
      </c>
    </row>
    <row r="332" spans="1:13" ht="15" x14ac:dyDescent="0.25">
      <c r="A332">
        <v>26564</v>
      </c>
      <c r="B332" t="s">
        <v>0</v>
      </c>
      <c r="C332" t="s">
        <v>262</v>
      </c>
      <c r="D332" t="s">
        <v>44</v>
      </c>
      <c r="E332">
        <v>42.523077000000001</v>
      </c>
      <c r="F332">
        <v>-71.325716999999997</v>
      </c>
      <c r="G332">
        <v>36062</v>
      </c>
      <c r="H332" t="s">
        <v>25</v>
      </c>
      <c r="J332">
        <v>345</v>
      </c>
      <c r="K332">
        <v>40</v>
      </c>
      <c r="L332">
        <v>14</v>
      </c>
      <c r="M332" s="3">
        <f t="shared" si="5"/>
        <v>40</v>
      </c>
    </row>
    <row r="333" spans="1:13" ht="15" x14ac:dyDescent="0.25">
      <c r="A333">
        <v>26565</v>
      </c>
      <c r="B333" t="s">
        <v>0</v>
      </c>
      <c r="C333" t="s">
        <v>154</v>
      </c>
      <c r="D333" t="s">
        <v>44</v>
      </c>
      <c r="E333">
        <v>42.522562999999998</v>
      </c>
      <c r="F333">
        <v>-71.325311999999997</v>
      </c>
      <c r="G333">
        <v>36075</v>
      </c>
      <c r="H333" t="s">
        <v>25</v>
      </c>
      <c r="J333">
        <v>205</v>
      </c>
      <c r="K333">
        <v>28</v>
      </c>
      <c r="L333">
        <v>10</v>
      </c>
      <c r="M333" s="3">
        <f t="shared" si="5"/>
        <v>28</v>
      </c>
    </row>
    <row r="334" spans="1:13" ht="15" x14ac:dyDescent="0.25">
      <c r="A334">
        <v>2513</v>
      </c>
      <c r="B334" t="s">
        <v>0</v>
      </c>
      <c r="C334" t="s">
        <v>731</v>
      </c>
      <c r="D334" t="s">
        <v>44</v>
      </c>
      <c r="E334">
        <v>42.524174000000002</v>
      </c>
      <c r="F334">
        <v>-71.324095999999997</v>
      </c>
      <c r="G334">
        <v>36671</v>
      </c>
      <c r="H334" t="s">
        <v>25</v>
      </c>
      <c r="I334" t="s">
        <v>26</v>
      </c>
      <c r="J334">
        <v>500</v>
      </c>
      <c r="K334">
        <v>60</v>
      </c>
      <c r="L334">
        <v>10</v>
      </c>
      <c r="M334" s="3">
        <f t="shared" si="5"/>
        <v>60</v>
      </c>
    </row>
    <row r="335" spans="1:13" ht="15" x14ac:dyDescent="0.25">
      <c r="A335">
        <v>2525</v>
      </c>
      <c r="B335" t="s">
        <v>0</v>
      </c>
      <c r="C335" t="s">
        <v>323</v>
      </c>
      <c r="D335" t="s">
        <v>44</v>
      </c>
      <c r="E335">
        <v>42.523927</v>
      </c>
      <c r="F335">
        <v>-71.323003</v>
      </c>
      <c r="G335">
        <v>36503</v>
      </c>
      <c r="H335" t="s">
        <v>25</v>
      </c>
      <c r="I335" t="s">
        <v>26</v>
      </c>
      <c r="J335">
        <v>205</v>
      </c>
      <c r="K335">
        <v>38</v>
      </c>
      <c r="L335">
        <v>6</v>
      </c>
      <c r="M335" s="3">
        <f t="shared" si="5"/>
        <v>38</v>
      </c>
    </row>
    <row r="336" spans="1:13" ht="15" x14ac:dyDescent="0.25">
      <c r="A336">
        <v>2518</v>
      </c>
      <c r="B336" t="s">
        <v>0</v>
      </c>
      <c r="C336" t="s">
        <v>736</v>
      </c>
      <c r="D336" t="s">
        <v>44</v>
      </c>
      <c r="E336">
        <v>42.522689999999997</v>
      </c>
      <c r="F336">
        <v>-71.323327000000006</v>
      </c>
      <c r="G336">
        <v>36623</v>
      </c>
      <c r="H336" t="s">
        <v>25</v>
      </c>
      <c r="I336" t="s">
        <v>26</v>
      </c>
      <c r="J336">
        <v>525</v>
      </c>
      <c r="K336">
        <v>65</v>
      </c>
      <c r="L336">
        <v>12</v>
      </c>
      <c r="M336" s="3">
        <f t="shared" si="5"/>
        <v>65</v>
      </c>
    </row>
    <row r="337" spans="1:13" ht="15" x14ac:dyDescent="0.25">
      <c r="A337">
        <v>26120</v>
      </c>
      <c r="B337" t="s">
        <v>0</v>
      </c>
      <c r="C337" t="s">
        <v>688</v>
      </c>
      <c r="D337" t="s">
        <v>44</v>
      </c>
      <c r="G337">
        <v>36076</v>
      </c>
      <c r="H337" t="s">
        <v>25</v>
      </c>
      <c r="J337">
        <v>305</v>
      </c>
      <c r="K337">
        <v>30</v>
      </c>
      <c r="L337">
        <v>18</v>
      </c>
      <c r="M337" s="3">
        <f t="shared" si="5"/>
        <v>30</v>
      </c>
    </row>
    <row r="338" spans="1:13" ht="15" x14ac:dyDescent="0.25">
      <c r="A338">
        <v>26119</v>
      </c>
      <c r="B338" t="s">
        <v>0</v>
      </c>
      <c r="C338" t="s">
        <v>599</v>
      </c>
      <c r="D338" t="s">
        <v>44</v>
      </c>
      <c r="G338">
        <v>36062</v>
      </c>
      <c r="H338" t="s">
        <v>25</v>
      </c>
      <c r="J338">
        <v>345</v>
      </c>
      <c r="K338">
        <v>40</v>
      </c>
      <c r="L338">
        <v>14</v>
      </c>
      <c r="M338" s="3">
        <f t="shared" si="5"/>
        <v>40</v>
      </c>
    </row>
    <row r="339" spans="1:13" ht="15" x14ac:dyDescent="0.25">
      <c r="A339">
        <v>26121</v>
      </c>
      <c r="B339" t="s">
        <v>0</v>
      </c>
      <c r="C339" t="s">
        <v>558</v>
      </c>
      <c r="D339" t="s">
        <v>44</v>
      </c>
      <c r="G339">
        <v>36075</v>
      </c>
      <c r="H339" t="s">
        <v>25</v>
      </c>
      <c r="J339">
        <v>205</v>
      </c>
      <c r="K339">
        <v>28</v>
      </c>
      <c r="L339">
        <v>10</v>
      </c>
      <c r="M339" s="3">
        <f t="shared" si="5"/>
        <v>28</v>
      </c>
    </row>
    <row r="340" spans="1:13" ht="15" x14ac:dyDescent="0.25">
      <c r="A340">
        <v>26275</v>
      </c>
      <c r="B340" t="s">
        <v>0</v>
      </c>
      <c r="C340" t="s">
        <v>194</v>
      </c>
      <c r="D340" t="s">
        <v>44</v>
      </c>
      <c r="G340">
        <v>36139</v>
      </c>
      <c r="H340" t="s">
        <v>25</v>
      </c>
      <c r="J340">
        <v>500</v>
      </c>
      <c r="K340">
        <v>35</v>
      </c>
      <c r="L340">
        <v>17</v>
      </c>
      <c r="M340" s="3">
        <f t="shared" si="5"/>
        <v>35</v>
      </c>
    </row>
    <row r="341" spans="1:13" ht="15" x14ac:dyDescent="0.25">
      <c r="A341">
        <v>26277</v>
      </c>
      <c r="B341" t="s">
        <v>0</v>
      </c>
      <c r="C341" t="s">
        <v>540</v>
      </c>
      <c r="D341" t="s">
        <v>44</v>
      </c>
      <c r="G341">
        <v>36133</v>
      </c>
      <c r="H341" t="s">
        <v>25</v>
      </c>
      <c r="J341">
        <v>660</v>
      </c>
      <c r="K341">
        <v>42</v>
      </c>
      <c r="L341">
        <v>9</v>
      </c>
      <c r="M341" s="3">
        <f t="shared" si="5"/>
        <v>42</v>
      </c>
    </row>
    <row r="342" spans="1:13" ht="15" x14ac:dyDescent="0.25">
      <c r="A342">
        <v>26284</v>
      </c>
      <c r="B342" t="s">
        <v>0</v>
      </c>
      <c r="C342" t="s">
        <v>329</v>
      </c>
      <c r="D342" t="s">
        <v>44</v>
      </c>
      <c r="G342">
        <v>36096</v>
      </c>
      <c r="H342" t="s">
        <v>25</v>
      </c>
      <c r="J342">
        <v>285</v>
      </c>
      <c r="K342">
        <v>30</v>
      </c>
      <c r="L342">
        <v>8</v>
      </c>
      <c r="M342" s="3">
        <f t="shared" si="5"/>
        <v>30</v>
      </c>
    </row>
    <row r="343" spans="1:13" ht="15" x14ac:dyDescent="0.25">
      <c r="A343">
        <v>26152</v>
      </c>
      <c r="B343" t="s">
        <v>0</v>
      </c>
      <c r="C343" t="s">
        <v>653</v>
      </c>
      <c r="D343" t="s">
        <v>44</v>
      </c>
      <c r="G343">
        <v>36172</v>
      </c>
      <c r="H343" t="s">
        <v>25</v>
      </c>
      <c r="J343">
        <v>200</v>
      </c>
      <c r="K343">
        <v>22</v>
      </c>
      <c r="L343">
        <v>6</v>
      </c>
      <c r="M343" s="3">
        <f t="shared" si="5"/>
        <v>22</v>
      </c>
    </row>
    <row r="344" spans="1:13" ht="15" x14ac:dyDescent="0.25">
      <c r="A344">
        <v>253942</v>
      </c>
      <c r="B344" t="s">
        <v>0</v>
      </c>
      <c r="D344" t="s">
        <v>44</v>
      </c>
      <c r="G344">
        <v>36278</v>
      </c>
      <c r="H344" t="s">
        <v>25</v>
      </c>
      <c r="I344" t="s">
        <v>26</v>
      </c>
      <c r="J344">
        <v>555</v>
      </c>
      <c r="K344">
        <v>24</v>
      </c>
      <c r="L344">
        <v>20</v>
      </c>
      <c r="M344" s="3">
        <f t="shared" si="5"/>
        <v>24</v>
      </c>
    </row>
    <row r="345" spans="1:13" ht="15" x14ac:dyDescent="0.25">
      <c r="A345">
        <v>24781</v>
      </c>
      <c r="B345" t="s">
        <v>0</v>
      </c>
      <c r="C345" t="s">
        <v>372</v>
      </c>
      <c r="D345" t="s">
        <v>91</v>
      </c>
      <c r="E345">
        <v>42.538491</v>
      </c>
      <c r="F345">
        <v>-71.329361000000006</v>
      </c>
      <c r="G345">
        <v>30468</v>
      </c>
      <c r="H345" t="s">
        <v>25</v>
      </c>
      <c r="J345">
        <v>435</v>
      </c>
      <c r="K345">
        <v>6</v>
      </c>
      <c r="M345" s="3">
        <f t="shared" si="5"/>
        <v>6</v>
      </c>
    </row>
    <row r="346" spans="1:13" ht="15" x14ac:dyDescent="0.25">
      <c r="A346">
        <v>108529</v>
      </c>
      <c r="B346" t="s">
        <v>0</v>
      </c>
      <c r="C346" t="s">
        <v>461</v>
      </c>
      <c r="D346" t="s">
        <v>587</v>
      </c>
      <c r="E346">
        <v>42.538842000000002</v>
      </c>
      <c r="F346">
        <v>-71.335267999999999</v>
      </c>
      <c r="G346">
        <v>37330</v>
      </c>
      <c r="H346" t="s">
        <v>25</v>
      </c>
      <c r="I346" t="s">
        <v>26</v>
      </c>
      <c r="J346">
        <v>300</v>
      </c>
      <c r="K346">
        <v>14</v>
      </c>
      <c r="L346">
        <v>1</v>
      </c>
      <c r="M346" s="3">
        <f t="shared" si="5"/>
        <v>14</v>
      </c>
    </row>
    <row r="347" spans="1:13" ht="15" x14ac:dyDescent="0.25">
      <c r="A347">
        <v>26569</v>
      </c>
      <c r="B347" t="s">
        <v>0</v>
      </c>
      <c r="C347" t="s">
        <v>569</v>
      </c>
      <c r="D347" t="s">
        <v>587</v>
      </c>
      <c r="E347">
        <v>42.537956999999999</v>
      </c>
      <c r="F347">
        <v>-71.334709000000004</v>
      </c>
      <c r="G347">
        <v>24902</v>
      </c>
      <c r="H347" t="s">
        <v>25</v>
      </c>
      <c r="J347">
        <v>244</v>
      </c>
      <c r="K347">
        <v>18</v>
      </c>
      <c r="L347">
        <v>4</v>
      </c>
      <c r="M347" s="3">
        <f t="shared" si="5"/>
        <v>18</v>
      </c>
    </row>
    <row r="348" spans="1:13" ht="15" x14ac:dyDescent="0.25">
      <c r="A348">
        <v>25091</v>
      </c>
      <c r="B348" t="s">
        <v>0</v>
      </c>
      <c r="C348" t="s">
        <v>325</v>
      </c>
      <c r="D348" t="s">
        <v>587</v>
      </c>
      <c r="E348">
        <v>42.538257000000002</v>
      </c>
      <c r="F348">
        <v>-71.333629999999999</v>
      </c>
      <c r="G348">
        <v>35411</v>
      </c>
      <c r="H348" t="s">
        <v>25</v>
      </c>
      <c r="J348">
        <v>300</v>
      </c>
      <c r="K348">
        <v>20</v>
      </c>
      <c r="L348">
        <v>20</v>
      </c>
      <c r="M348" s="3">
        <f t="shared" si="5"/>
        <v>20</v>
      </c>
    </row>
    <row r="349" spans="1:13" ht="15" x14ac:dyDescent="0.25">
      <c r="A349">
        <v>24999</v>
      </c>
      <c r="B349" t="s">
        <v>0</v>
      </c>
      <c r="C349" t="s">
        <v>218</v>
      </c>
      <c r="D349" t="s">
        <v>587</v>
      </c>
      <c r="E349">
        <v>42.53022</v>
      </c>
      <c r="F349">
        <v>-71.329847000000001</v>
      </c>
      <c r="G349">
        <v>33752</v>
      </c>
      <c r="H349" t="s">
        <v>25</v>
      </c>
      <c r="J349">
        <v>165</v>
      </c>
      <c r="K349">
        <v>17</v>
      </c>
      <c r="L349">
        <v>25</v>
      </c>
      <c r="M349" s="3">
        <f t="shared" si="5"/>
        <v>17</v>
      </c>
    </row>
    <row r="350" spans="1:13" ht="15" x14ac:dyDescent="0.25">
      <c r="A350">
        <v>24965</v>
      </c>
      <c r="B350" t="s">
        <v>0</v>
      </c>
      <c r="C350" t="s">
        <v>611</v>
      </c>
      <c r="D350" t="s">
        <v>587</v>
      </c>
      <c r="E350">
        <v>42.529459000000003</v>
      </c>
      <c r="F350">
        <v>-71.327397000000005</v>
      </c>
      <c r="G350">
        <v>33077</v>
      </c>
      <c r="H350" t="s">
        <v>25</v>
      </c>
      <c r="J350">
        <v>245</v>
      </c>
      <c r="K350">
        <v>16</v>
      </c>
      <c r="L350">
        <v>18</v>
      </c>
      <c r="M350" s="3">
        <f t="shared" si="5"/>
        <v>16</v>
      </c>
    </row>
    <row r="351" spans="1:13" ht="15" x14ac:dyDescent="0.25">
      <c r="A351">
        <v>26570</v>
      </c>
      <c r="B351" t="s">
        <v>0</v>
      </c>
      <c r="C351" t="s">
        <v>684</v>
      </c>
      <c r="D351" t="s">
        <v>587</v>
      </c>
      <c r="E351">
        <v>42.531106000000001</v>
      </c>
      <c r="F351">
        <v>-71.326492999999999</v>
      </c>
      <c r="G351">
        <v>25339</v>
      </c>
      <c r="H351" t="s">
        <v>25</v>
      </c>
      <c r="J351">
        <v>160</v>
      </c>
      <c r="K351">
        <v>28</v>
      </c>
      <c r="M351" s="3">
        <f t="shared" si="5"/>
        <v>28</v>
      </c>
    </row>
    <row r="352" spans="1:13" ht="15" x14ac:dyDescent="0.25">
      <c r="A352">
        <v>26062</v>
      </c>
      <c r="B352" t="s">
        <v>0</v>
      </c>
      <c r="D352" t="s">
        <v>587</v>
      </c>
      <c r="G352">
        <v>23201</v>
      </c>
      <c r="H352" t="s">
        <v>25</v>
      </c>
      <c r="J352">
        <v>153</v>
      </c>
      <c r="K352">
        <v>19</v>
      </c>
      <c r="L352">
        <v>22</v>
      </c>
      <c r="M352" s="3">
        <f t="shared" si="5"/>
        <v>19</v>
      </c>
    </row>
    <row r="353" spans="1:13" ht="15" x14ac:dyDescent="0.25">
      <c r="A353">
        <v>25110</v>
      </c>
      <c r="B353" t="s">
        <v>0</v>
      </c>
      <c r="C353" t="s">
        <v>130</v>
      </c>
      <c r="D353" t="s">
        <v>67</v>
      </c>
      <c r="E353">
        <v>42.530271999999997</v>
      </c>
      <c r="F353">
        <v>-71.343896000000001</v>
      </c>
      <c r="G353">
        <v>35279</v>
      </c>
      <c r="H353" t="s">
        <v>25</v>
      </c>
      <c r="K353">
        <v>0</v>
      </c>
      <c r="M353" s="3" t="str">
        <f t="shared" si="5"/>
        <v/>
      </c>
    </row>
    <row r="354" spans="1:13" ht="15" x14ac:dyDescent="0.25">
      <c r="A354">
        <v>112660</v>
      </c>
      <c r="B354" t="s">
        <v>0</v>
      </c>
      <c r="C354" t="s">
        <v>423</v>
      </c>
      <c r="D354" t="s">
        <v>67</v>
      </c>
      <c r="E354">
        <v>42.53</v>
      </c>
      <c r="F354">
        <v>-71.342636999999996</v>
      </c>
      <c r="G354">
        <v>37564</v>
      </c>
      <c r="H354" t="s">
        <v>25</v>
      </c>
      <c r="I354" t="s">
        <v>26</v>
      </c>
      <c r="J354">
        <v>540</v>
      </c>
      <c r="K354">
        <v>30</v>
      </c>
      <c r="L354">
        <v>30</v>
      </c>
      <c r="M354" s="3">
        <f t="shared" si="5"/>
        <v>30</v>
      </c>
    </row>
    <row r="355" spans="1:13" ht="15" x14ac:dyDescent="0.25">
      <c r="A355">
        <v>26560</v>
      </c>
      <c r="B355" t="s">
        <v>0</v>
      </c>
      <c r="C355" t="s">
        <v>477</v>
      </c>
      <c r="D355" t="s">
        <v>67</v>
      </c>
      <c r="E355">
        <v>42.530842</v>
      </c>
      <c r="F355">
        <v>-71.343188999999995</v>
      </c>
      <c r="G355">
        <v>29461</v>
      </c>
      <c r="H355" t="s">
        <v>25</v>
      </c>
      <c r="J355">
        <v>400</v>
      </c>
      <c r="K355">
        <v>18</v>
      </c>
      <c r="L355">
        <v>10</v>
      </c>
      <c r="M355" s="3">
        <f t="shared" si="5"/>
        <v>18</v>
      </c>
    </row>
    <row r="356" spans="1:13" ht="15" x14ac:dyDescent="0.25">
      <c r="A356">
        <v>108455</v>
      </c>
      <c r="B356" t="s">
        <v>0</v>
      </c>
      <c r="C356" t="s">
        <v>164</v>
      </c>
      <c r="D356" t="s">
        <v>67</v>
      </c>
      <c r="E356">
        <v>42.531061999999999</v>
      </c>
      <c r="F356">
        <v>-71.341841000000002</v>
      </c>
      <c r="G356">
        <v>37214</v>
      </c>
      <c r="H356" t="s">
        <v>25</v>
      </c>
      <c r="I356" t="s">
        <v>26</v>
      </c>
      <c r="J356">
        <v>60</v>
      </c>
      <c r="K356">
        <v>0</v>
      </c>
      <c r="L356">
        <v>380</v>
      </c>
      <c r="M356" s="3" t="str">
        <f t="shared" si="5"/>
        <v/>
      </c>
    </row>
    <row r="357" spans="1:13" ht="15" x14ac:dyDescent="0.25">
      <c r="A357">
        <v>24760</v>
      </c>
      <c r="B357" t="s">
        <v>0</v>
      </c>
      <c r="C357" t="s">
        <v>393</v>
      </c>
      <c r="D357" t="s">
        <v>67</v>
      </c>
      <c r="E357">
        <v>42.532175000000002</v>
      </c>
      <c r="F357">
        <v>-71.341661999999999</v>
      </c>
      <c r="G357">
        <v>29741</v>
      </c>
      <c r="H357" t="s">
        <v>25</v>
      </c>
      <c r="J357">
        <v>240</v>
      </c>
      <c r="K357">
        <v>26</v>
      </c>
      <c r="L357">
        <v>3</v>
      </c>
      <c r="M357" s="3">
        <f t="shared" si="5"/>
        <v>26</v>
      </c>
    </row>
    <row r="358" spans="1:13" ht="15" x14ac:dyDescent="0.25">
      <c r="A358">
        <v>24946</v>
      </c>
      <c r="B358" t="s">
        <v>0</v>
      </c>
      <c r="C358" t="s">
        <v>666</v>
      </c>
      <c r="D358" t="s">
        <v>67</v>
      </c>
      <c r="E358">
        <v>42.534019999999998</v>
      </c>
      <c r="F358">
        <v>-71.342950999999999</v>
      </c>
      <c r="G358">
        <v>32729</v>
      </c>
      <c r="H358" t="s">
        <v>25</v>
      </c>
      <c r="J358">
        <v>820</v>
      </c>
      <c r="K358">
        <v>22</v>
      </c>
      <c r="L358">
        <v>3</v>
      </c>
      <c r="M358" s="3">
        <f t="shared" si="5"/>
        <v>22</v>
      </c>
    </row>
    <row r="359" spans="1:13" ht="15" x14ac:dyDescent="0.25">
      <c r="A359">
        <v>26150</v>
      </c>
      <c r="B359" t="s">
        <v>0</v>
      </c>
      <c r="C359" t="s">
        <v>328</v>
      </c>
      <c r="D359" t="s">
        <v>67</v>
      </c>
      <c r="E359">
        <v>42.535062000000003</v>
      </c>
      <c r="F359">
        <v>-71.340323999999995</v>
      </c>
      <c r="G359">
        <v>36250</v>
      </c>
      <c r="H359" t="s">
        <v>25</v>
      </c>
      <c r="J359">
        <v>220</v>
      </c>
      <c r="K359">
        <v>5</v>
      </c>
      <c r="L359">
        <v>21</v>
      </c>
      <c r="M359" s="3">
        <f t="shared" si="5"/>
        <v>5</v>
      </c>
    </row>
    <row r="360" spans="1:13" ht="15" x14ac:dyDescent="0.25">
      <c r="A360">
        <v>25120</v>
      </c>
      <c r="B360" t="s">
        <v>0</v>
      </c>
      <c r="C360" t="s">
        <v>191</v>
      </c>
      <c r="D360" t="s">
        <v>67</v>
      </c>
      <c r="E360">
        <v>42.536226999999997</v>
      </c>
      <c r="F360">
        <v>-71.342084</v>
      </c>
      <c r="G360">
        <v>35236</v>
      </c>
      <c r="H360" t="s">
        <v>25</v>
      </c>
      <c r="J360">
        <v>200</v>
      </c>
      <c r="K360">
        <v>1</v>
      </c>
      <c r="L360">
        <v>14</v>
      </c>
      <c r="M360" s="3">
        <f t="shared" si="5"/>
        <v>1</v>
      </c>
    </row>
    <row r="361" spans="1:13" ht="15" x14ac:dyDescent="0.25">
      <c r="A361">
        <v>122648</v>
      </c>
      <c r="B361" t="s">
        <v>0</v>
      </c>
      <c r="C361" t="s">
        <v>174</v>
      </c>
      <c r="D361" t="s">
        <v>67</v>
      </c>
      <c r="E361">
        <v>42.536302999999997</v>
      </c>
      <c r="F361">
        <v>-71.339965000000007</v>
      </c>
      <c r="G361">
        <v>37771</v>
      </c>
      <c r="H361" t="s">
        <v>25</v>
      </c>
      <c r="I361" t="s">
        <v>26</v>
      </c>
      <c r="J361">
        <v>245</v>
      </c>
      <c r="K361">
        <v>15</v>
      </c>
      <c r="L361">
        <v>14</v>
      </c>
      <c r="M361" s="3">
        <f t="shared" si="5"/>
        <v>15</v>
      </c>
    </row>
    <row r="362" spans="1:13" ht="15" x14ac:dyDescent="0.25">
      <c r="A362">
        <v>122596</v>
      </c>
      <c r="B362" t="s">
        <v>0</v>
      </c>
      <c r="C362" t="s">
        <v>360</v>
      </c>
      <c r="D362" t="s">
        <v>67</v>
      </c>
      <c r="E362">
        <v>42.538733000000001</v>
      </c>
      <c r="F362">
        <v>-71.337315000000004</v>
      </c>
      <c r="G362">
        <v>38090</v>
      </c>
      <c r="H362" t="s">
        <v>25</v>
      </c>
      <c r="I362" t="s">
        <v>26</v>
      </c>
      <c r="J362">
        <v>425</v>
      </c>
      <c r="K362">
        <v>5</v>
      </c>
      <c r="L362">
        <v>10</v>
      </c>
      <c r="M362" s="3">
        <f t="shared" si="5"/>
        <v>5</v>
      </c>
    </row>
    <row r="363" spans="1:13" ht="15" x14ac:dyDescent="0.25">
      <c r="A363">
        <v>25157</v>
      </c>
      <c r="B363" t="s">
        <v>0</v>
      </c>
      <c r="C363" t="s">
        <v>327</v>
      </c>
      <c r="D363" t="s">
        <v>67</v>
      </c>
      <c r="E363">
        <v>42.540300999999999</v>
      </c>
      <c r="F363">
        <v>-71.335357000000002</v>
      </c>
      <c r="G363">
        <v>34820</v>
      </c>
      <c r="H363" t="s">
        <v>25</v>
      </c>
      <c r="J363">
        <v>520</v>
      </c>
      <c r="K363">
        <v>5</v>
      </c>
      <c r="L363">
        <v>20</v>
      </c>
      <c r="M363" s="3">
        <f t="shared" si="5"/>
        <v>5</v>
      </c>
    </row>
    <row r="364" spans="1:13" ht="15" x14ac:dyDescent="0.25">
      <c r="A364">
        <v>26530</v>
      </c>
      <c r="B364" t="s">
        <v>0</v>
      </c>
      <c r="C364" t="s">
        <v>349</v>
      </c>
      <c r="D364" t="s">
        <v>67</v>
      </c>
      <c r="E364">
        <v>42.539568000000003</v>
      </c>
      <c r="F364">
        <v>-71.333245000000005</v>
      </c>
      <c r="G364">
        <v>31322</v>
      </c>
      <c r="H364" t="s">
        <v>25</v>
      </c>
      <c r="J364">
        <v>500</v>
      </c>
      <c r="K364">
        <v>5</v>
      </c>
      <c r="L364">
        <v>26</v>
      </c>
      <c r="M364" s="3">
        <f t="shared" si="5"/>
        <v>5</v>
      </c>
    </row>
    <row r="365" spans="1:13" ht="15" x14ac:dyDescent="0.25">
      <c r="A365">
        <v>26349</v>
      </c>
      <c r="B365" t="s">
        <v>0</v>
      </c>
      <c r="C365" t="s">
        <v>389</v>
      </c>
      <c r="D365" t="s">
        <v>67</v>
      </c>
      <c r="E365">
        <v>42.541674</v>
      </c>
      <c r="F365">
        <v>-71.330832999999998</v>
      </c>
      <c r="G365">
        <v>27135</v>
      </c>
      <c r="H365" t="s">
        <v>25</v>
      </c>
      <c r="J365">
        <v>175</v>
      </c>
      <c r="K365">
        <v>6</v>
      </c>
      <c r="L365">
        <v>10</v>
      </c>
      <c r="M365" s="3">
        <f t="shared" si="5"/>
        <v>6</v>
      </c>
    </row>
    <row r="366" spans="1:13" ht="15" x14ac:dyDescent="0.25">
      <c r="A366">
        <v>26750</v>
      </c>
      <c r="B366" t="s">
        <v>0</v>
      </c>
      <c r="C366" t="s">
        <v>403</v>
      </c>
      <c r="D366" t="s">
        <v>67</v>
      </c>
      <c r="E366">
        <v>42.540033999999999</v>
      </c>
      <c r="F366">
        <v>-71.330978999999999</v>
      </c>
      <c r="G366">
        <v>35684</v>
      </c>
      <c r="H366" t="s">
        <v>25</v>
      </c>
      <c r="J366">
        <v>405</v>
      </c>
      <c r="K366">
        <v>6</v>
      </c>
      <c r="L366">
        <v>16</v>
      </c>
      <c r="M366" s="3">
        <f t="shared" si="5"/>
        <v>6</v>
      </c>
    </row>
    <row r="367" spans="1:13" ht="15" x14ac:dyDescent="0.25">
      <c r="A367">
        <v>26133</v>
      </c>
      <c r="B367" t="s">
        <v>0</v>
      </c>
      <c r="C367" t="s">
        <v>388</v>
      </c>
      <c r="D367" t="s">
        <v>67</v>
      </c>
      <c r="E367">
        <v>42.541387999999998</v>
      </c>
      <c r="F367">
        <v>-71.330353000000002</v>
      </c>
      <c r="G367">
        <v>35684</v>
      </c>
      <c r="H367" t="s">
        <v>25</v>
      </c>
      <c r="J367">
        <v>405</v>
      </c>
      <c r="K367">
        <v>6</v>
      </c>
      <c r="L367">
        <v>16</v>
      </c>
      <c r="M367" s="3">
        <f t="shared" si="5"/>
        <v>6</v>
      </c>
    </row>
    <row r="368" spans="1:13" ht="15" x14ac:dyDescent="0.25">
      <c r="A368">
        <v>123349</v>
      </c>
      <c r="B368" t="s">
        <v>0</v>
      </c>
      <c r="C368" t="s">
        <v>361</v>
      </c>
      <c r="D368" t="s">
        <v>67</v>
      </c>
      <c r="E368">
        <v>42.541314999999997</v>
      </c>
      <c r="F368">
        <v>-71.329618999999994</v>
      </c>
      <c r="G368">
        <v>37348</v>
      </c>
      <c r="H368" t="s">
        <v>25</v>
      </c>
      <c r="I368" t="s">
        <v>26</v>
      </c>
      <c r="J368">
        <v>140</v>
      </c>
      <c r="K368">
        <v>5</v>
      </c>
      <c r="L368">
        <v>20</v>
      </c>
      <c r="M368" s="3">
        <f t="shared" si="5"/>
        <v>5</v>
      </c>
    </row>
    <row r="369" spans="1:13" ht="15" x14ac:dyDescent="0.25">
      <c r="A369">
        <v>26568</v>
      </c>
      <c r="B369" t="s">
        <v>0</v>
      </c>
      <c r="C369" t="s">
        <v>529</v>
      </c>
      <c r="D369" t="s">
        <v>67</v>
      </c>
      <c r="E369">
        <v>42.539741999999997</v>
      </c>
      <c r="F369">
        <v>-71.328322</v>
      </c>
      <c r="G369">
        <v>24783</v>
      </c>
      <c r="H369" t="s">
        <v>25</v>
      </c>
      <c r="J369">
        <v>128</v>
      </c>
      <c r="K369">
        <v>10</v>
      </c>
      <c r="L369">
        <v>10</v>
      </c>
      <c r="M369" s="3">
        <f t="shared" si="5"/>
        <v>10</v>
      </c>
    </row>
    <row r="370" spans="1:13" ht="15" x14ac:dyDescent="0.25">
      <c r="A370">
        <v>26342</v>
      </c>
      <c r="B370" t="s">
        <v>0</v>
      </c>
      <c r="C370" t="s">
        <v>614</v>
      </c>
      <c r="D370" t="s">
        <v>67</v>
      </c>
      <c r="E370">
        <v>42.539085999999998</v>
      </c>
      <c r="F370">
        <v>-71.326100999999994</v>
      </c>
      <c r="G370">
        <v>28676</v>
      </c>
      <c r="H370" t="s">
        <v>25</v>
      </c>
      <c r="J370">
        <v>200</v>
      </c>
      <c r="K370">
        <v>16</v>
      </c>
      <c r="L370">
        <v>15</v>
      </c>
      <c r="M370" s="3">
        <f t="shared" si="5"/>
        <v>16</v>
      </c>
    </row>
    <row r="371" spans="1:13" ht="15" x14ac:dyDescent="0.25">
      <c r="A371">
        <v>26343</v>
      </c>
      <c r="B371" t="s">
        <v>0</v>
      </c>
      <c r="C371" t="s">
        <v>463</v>
      </c>
      <c r="D371" t="s">
        <v>67</v>
      </c>
      <c r="E371">
        <v>42.538817000000002</v>
      </c>
      <c r="F371">
        <v>-71.325338000000002</v>
      </c>
      <c r="G371">
        <v>28614</v>
      </c>
      <c r="H371" t="s">
        <v>25</v>
      </c>
      <c r="J371">
        <v>145</v>
      </c>
      <c r="K371">
        <v>8</v>
      </c>
      <c r="L371">
        <v>22</v>
      </c>
      <c r="M371" s="3">
        <f t="shared" si="5"/>
        <v>8</v>
      </c>
    </row>
    <row r="372" spans="1:13" ht="15" x14ac:dyDescent="0.25">
      <c r="A372">
        <v>25048</v>
      </c>
      <c r="B372" t="s">
        <v>0</v>
      </c>
      <c r="C372" t="s">
        <v>271</v>
      </c>
      <c r="D372" t="s">
        <v>67</v>
      </c>
      <c r="E372">
        <v>42.537984000000002</v>
      </c>
      <c r="F372">
        <v>-71.322536999999997</v>
      </c>
      <c r="G372">
        <v>34551</v>
      </c>
      <c r="H372" t="s">
        <v>25</v>
      </c>
      <c r="J372">
        <v>320</v>
      </c>
      <c r="K372">
        <v>4</v>
      </c>
      <c r="L372">
        <v>19</v>
      </c>
      <c r="M372" s="3">
        <f t="shared" si="5"/>
        <v>4</v>
      </c>
    </row>
    <row r="373" spans="1:13" ht="15" x14ac:dyDescent="0.25">
      <c r="A373">
        <v>24862</v>
      </c>
      <c r="B373" t="s">
        <v>0</v>
      </c>
      <c r="C373" t="s">
        <v>258</v>
      </c>
      <c r="D373" t="s">
        <v>67</v>
      </c>
      <c r="E373">
        <v>42.537179000000002</v>
      </c>
      <c r="F373">
        <v>-71.322287000000003</v>
      </c>
      <c r="G373">
        <v>31903</v>
      </c>
      <c r="H373" t="s">
        <v>25</v>
      </c>
      <c r="J373">
        <v>345</v>
      </c>
      <c r="K373">
        <v>4</v>
      </c>
      <c r="L373">
        <v>22</v>
      </c>
      <c r="M373" s="3">
        <f t="shared" si="5"/>
        <v>4</v>
      </c>
    </row>
    <row r="374" spans="1:13" ht="15" x14ac:dyDescent="0.25">
      <c r="A374">
        <v>24710</v>
      </c>
      <c r="B374" t="s">
        <v>0</v>
      </c>
      <c r="C374" t="s">
        <v>369</v>
      </c>
      <c r="D374" t="s">
        <v>67</v>
      </c>
      <c r="E374">
        <v>42.535330999999999</v>
      </c>
      <c r="F374">
        <v>-71.321793</v>
      </c>
      <c r="G374">
        <v>29060</v>
      </c>
      <c r="H374" t="s">
        <v>25</v>
      </c>
      <c r="J374">
        <v>200</v>
      </c>
      <c r="K374">
        <v>6</v>
      </c>
      <c r="L374">
        <v>25</v>
      </c>
      <c r="M374" s="3">
        <f t="shared" si="5"/>
        <v>6</v>
      </c>
    </row>
    <row r="375" spans="1:13" ht="15" x14ac:dyDescent="0.25">
      <c r="A375">
        <v>26344</v>
      </c>
      <c r="B375" t="s">
        <v>0</v>
      </c>
      <c r="C375" t="s">
        <v>337</v>
      </c>
      <c r="D375" t="s">
        <v>67</v>
      </c>
      <c r="E375">
        <v>42.534632000000002</v>
      </c>
      <c r="F375">
        <v>-71.322367999999997</v>
      </c>
      <c r="G375">
        <v>28758</v>
      </c>
      <c r="H375" t="s">
        <v>25</v>
      </c>
      <c r="J375">
        <v>140</v>
      </c>
      <c r="K375">
        <v>5</v>
      </c>
      <c r="L375">
        <v>20</v>
      </c>
      <c r="M375" s="3">
        <f t="shared" si="5"/>
        <v>5</v>
      </c>
    </row>
    <row r="376" spans="1:13" ht="15" x14ac:dyDescent="0.25">
      <c r="A376">
        <v>24922</v>
      </c>
      <c r="B376" t="s">
        <v>0</v>
      </c>
      <c r="C376" t="s">
        <v>686</v>
      </c>
      <c r="D376" t="s">
        <v>67</v>
      </c>
      <c r="E376">
        <v>42.533951999999999</v>
      </c>
      <c r="F376">
        <v>-71.320383000000007</v>
      </c>
      <c r="G376">
        <v>32233</v>
      </c>
      <c r="H376" t="s">
        <v>25</v>
      </c>
      <c r="J376">
        <v>340</v>
      </c>
      <c r="K376">
        <v>30</v>
      </c>
      <c r="M376" s="3">
        <f t="shared" si="5"/>
        <v>30</v>
      </c>
    </row>
    <row r="377" spans="1:13" ht="15" x14ac:dyDescent="0.25">
      <c r="A377">
        <v>26345</v>
      </c>
      <c r="B377" t="s">
        <v>0</v>
      </c>
      <c r="C377" t="s">
        <v>602</v>
      </c>
      <c r="D377" t="s">
        <v>67</v>
      </c>
      <c r="E377">
        <v>42.534827999999997</v>
      </c>
      <c r="F377">
        <v>-71.320341999999997</v>
      </c>
      <c r="G377">
        <v>28346</v>
      </c>
      <c r="H377" t="s">
        <v>25</v>
      </c>
      <c r="J377">
        <v>365</v>
      </c>
      <c r="K377">
        <v>15</v>
      </c>
      <c r="L377">
        <v>30</v>
      </c>
      <c r="M377" s="3">
        <f t="shared" si="5"/>
        <v>15</v>
      </c>
    </row>
    <row r="378" spans="1:13" ht="15" x14ac:dyDescent="0.25">
      <c r="A378">
        <v>26348</v>
      </c>
      <c r="B378" t="s">
        <v>0</v>
      </c>
      <c r="C378" t="s">
        <v>657</v>
      </c>
      <c r="D378" t="s">
        <v>67</v>
      </c>
      <c r="E378">
        <v>42.534841999999998</v>
      </c>
      <c r="F378">
        <v>-71.319591000000003</v>
      </c>
      <c r="G378">
        <v>28650</v>
      </c>
      <c r="H378" t="s">
        <v>25</v>
      </c>
      <c r="J378">
        <v>140</v>
      </c>
      <c r="K378">
        <v>20</v>
      </c>
      <c r="L378">
        <v>15</v>
      </c>
      <c r="M378" s="3">
        <f t="shared" si="5"/>
        <v>20</v>
      </c>
    </row>
    <row r="379" spans="1:13" ht="15" x14ac:dyDescent="0.25">
      <c r="A379">
        <v>24942</v>
      </c>
      <c r="B379" t="s">
        <v>0</v>
      </c>
      <c r="C379" t="s">
        <v>320</v>
      </c>
      <c r="D379" t="s">
        <v>67</v>
      </c>
      <c r="G379">
        <v>32549</v>
      </c>
      <c r="H379" t="s">
        <v>25</v>
      </c>
      <c r="J379">
        <v>505</v>
      </c>
      <c r="K379">
        <v>8</v>
      </c>
      <c r="L379">
        <v>8</v>
      </c>
      <c r="M379" s="3">
        <f t="shared" si="5"/>
        <v>8</v>
      </c>
    </row>
    <row r="380" spans="1:13" ht="15" x14ac:dyDescent="0.25">
      <c r="A380">
        <v>25021</v>
      </c>
      <c r="B380" t="s">
        <v>0</v>
      </c>
      <c r="C380" t="s">
        <v>270</v>
      </c>
      <c r="D380" t="s">
        <v>67</v>
      </c>
      <c r="G380">
        <v>34314</v>
      </c>
      <c r="H380" t="s">
        <v>25</v>
      </c>
      <c r="J380">
        <v>645</v>
      </c>
      <c r="K380">
        <v>4</v>
      </c>
      <c r="L380">
        <v>10</v>
      </c>
      <c r="M380" s="3">
        <f t="shared" si="5"/>
        <v>4</v>
      </c>
    </row>
    <row r="381" spans="1:13" ht="15" x14ac:dyDescent="0.25">
      <c r="A381">
        <v>26042</v>
      </c>
      <c r="B381" t="s">
        <v>0</v>
      </c>
      <c r="D381" t="s">
        <v>67</v>
      </c>
      <c r="G381">
        <v>23275</v>
      </c>
      <c r="H381" t="s">
        <v>25</v>
      </c>
      <c r="J381">
        <v>185</v>
      </c>
      <c r="K381">
        <v>15</v>
      </c>
      <c r="L381">
        <v>23</v>
      </c>
      <c r="M381" s="3">
        <f t="shared" si="5"/>
        <v>15</v>
      </c>
    </row>
    <row r="382" spans="1:13" ht="15" x14ac:dyDescent="0.25">
      <c r="A382">
        <v>24978</v>
      </c>
      <c r="B382" t="s">
        <v>0</v>
      </c>
      <c r="C382" t="s">
        <v>408</v>
      </c>
      <c r="D382" t="s">
        <v>210</v>
      </c>
      <c r="E382">
        <v>42.537213999999999</v>
      </c>
      <c r="F382">
        <v>-71.353341</v>
      </c>
      <c r="G382">
        <v>33438</v>
      </c>
      <c r="H382" t="s">
        <v>25</v>
      </c>
      <c r="J382">
        <v>325</v>
      </c>
      <c r="K382">
        <v>8</v>
      </c>
      <c r="L382">
        <v>16</v>
      </c>
      <c r="M382" s="3">
        <f t="shared" si="5"/>
        <v>8</v>
      </c>
    </row>
    <row r="383" spans="1:13" ht="15" x14ac:dyDescent="0.25">
      <c r="A383">
        <v>24953</v>
      </c>
      <c r="B383" t="s">
        <v>0</v>
      </c>
      <c r="C383" t="s">
        <v>249</v>
      </c>
      <c r="D383" t="s">
        <v>210</v>
      </c>
      <c r="E383">
        <v>42.537925000000001</v>
      </c>
      <c r="F383">
        <v>-71.353465</v>
      </c>
      <c r="G383">
        <v>32844</v>
      </c>
      <c r="H383" t="s">
        <v>25</v>
      </c>
      <c r="J383">
        <v>625</v>
      </c>
      <c r="K383">
        <v>6</v>
      </c>
      <c r="L383">
        <v>10</v>
      </c>
      <c r="M383" s="3">
        <f t="shared" si="5"/>
        <v>6</v>
      </c>
    </row>
    <row r="384" spans="1:13" ht="15" x14ac:dyDescent="0.25">
      <c r="A384">
        <v>24926</v>
      </c>
      <c r="B384" t="s">
        <v>0</v>
      </c>
      <c r="C384" t="s">
        <v>316</v>
      </c>
      <c r="D384" t="s">
        <v>210</v>
      </c>
      <c r="E384">
        <v>42.537033000000001</v>
      </c>
      <c r="F384">
        <v>-71.354405</v>
      </c>
      <c r="G384">
        <v>32268</v>
      </c>
      <c r="H384" t="s">
        <v>25</v>
      </c>
      <c r="J384">
        <v>325</v>
      </c>
      <c r="K384">
        <v>5</v>
      </c>
      <c r="L384">
        <v>18</v>
      </c>
      <c r="M384" s="3">
        <f t="shared" si="5"/>
        <v>5</v>
      </c>
    </row>
    <row r="385" spans="1:13" ht="15" x14ac:dyDescent="0.25">
      <c r="A385">
        <v>24897</v>
      </c>
      <c r="B385" t="s">
        <v>0</v>
      </c>
      <c r="C385" t="s">
        <v>196</v>
      </c>
      <c r="D385" t="s">
        <v>210</v>
      </c>
      <c r="E385">
        <v>42.538581000000001</v>
      </c>
      <c r="F385">
        <v>-71.354786000000004</v>
      </c>
      <c r="G385">
        <v>32085</v>
      </c>
      <c r="H385" t="s">
        <v>25</v>
      </c>
      <c r="J385">
        <v>400</v>
      </c>
      <c r="K385">
        <v>8</v>
      </c>
      <c r="L385">
        <v>25</v>
      </c>
      <c r="M385" s="3">
        <f t="shared" si="5"/>
        <v>8</v>
      </c>
    </row>
    <row r="386" spans="1:13" ht="15" x14ac:dyDescent="0.25">
      <c r="A386">
        <v>24948</v>
      </c>
      <c r="B386" t="s">
        <v>0</v>
      </c>
      <c r="C386" t="s">
        <v>122</v>
      </c>
      <c r="D386" t="s">
        <v>210</v>
      </c>
      <c r="G386">
        <v>32735</v>
      </c>
      <c r="H386" t="s">
        <v>25</v>
      </c>
      <c r="J386">
        <v>365</v>
      </c>
      <c r="K386">
        <v>5</v>
      </c>
      <c r="L386">
        <v>14</v>
      </c>
      <c r="M386" s="3">
        <f t="shared" si="5"/>
        <v>5</v>
      </c>
    </row>
    <row r="387" spans="1:13" ht="15" x14ac:dyDescent="0.25">
      <c r="A387">
        <v>24956</v>
      </c>
      <c r="B387" t="s">
        <v>0</v>
      </c>
      <c r="C387" t="s">
        <v>262</v>
      </c>
      <c r="D387" t="s">
        <v>210</v>
      </c>
      <c r="E387">
        <v>42.538128</v>
      </c>
      <c r="F387">
        <v>-71.355844000000005</v>
      </c>
      <c r="G387">
        <v>32946</v>
      </c>
      <c r="H387" t="s">
        <v>25</v>
      </c>
      <c r="J387">
        <v>245</v>
      </c>
      <c r="K387">
        <v>8</v>
      </c>
      <c r="L387">
        <v>14</v>
      </c>
      <c r="M387" s="3">
        <f t="shared" si="5"/>
        <v>8</v>
      </c>
    </row>
    <row r="388" spans="1:13" ht="15" x14ac:dyDescent="0.25">
      <c r="A388">
        <v>24895</v>
      </c>
      <c r="B388" t="s">
        <v>0</v>
      </c>
      <c r="C388" t="s">
        <v>209</v>
      </c>
      <c r="D388" t="s">
        <v>210</v>
      </c>
      <c r="E388">
        <v>42.537185999999998</v>
      </c>
      <c r="F388">
        <v>-71.355581999999998</v>
      </c>
      <c r="G388">
        <v>32080</v>
      </c>
      <c r="H388" t="s">
        <v>25</v>
      </c>
      <c r="J388">
        <v>245</v>
      </c>
      <c r="K388">
        <v>2</v>
      </c>
      <c r="L388">
        <v>28</v>
      </c>
      <c r="M388" s="3">
        <f t="shared" si="5"/>
        <v>2</v>
      </c>
    </row>
    <row r="389" spans="1:13" ht="15" x14ac:dyDescent="0.25">
      <c r="A389">
        <v>24923</v>
      </c>
      <c r="B389" t="s">
        <v>0</v>
      </c>
      <c r="C389" t="s">
        <v>371</v>
      </c>
      <c r="D389" t="s">
        <v>210</v>
      </c>
      <c r="E389">
        <v>42.536918</v>
      </c>
      <c r="F389">
        <v>-71.356679999999997</v>
      </c>
      <c r="G389">
        <v>32254</v>
      </c>
      <c r="H389" t="s">
        <v>25</v>
      </c>
      <c r="K389">
        <v>8</v>
      </c>
      <c r="L389">
        <v>20</v>
      </c>
      <c r="M389" s="3" t="str">
        <f t="shared" si="5"/>
        <v/>
      </c>
    </row>
    <row r="390" spans="1:13" ht="15" x14ac:dyDescent="0.25">
      <c r="A390">
        <v>24898</v>
      </c>
      <c r="B390" t="s">
        <v>0</v>
      </c>
      <c r="C390" t="s">
        <v>226</v>
      </c>
      <c r="D390" t="s">
        <v>210</v>
      </c>
      <c r="E390">
        <v>42.538046000000001</v>
      </c>
      <c r="F390">
        <v>-71.356855999999993</v>
      </c>
      <c r="G390">
        <v>32086</v>
      </c>
      <c r="H390" t="s">
        <v>25</v>
      </c>
      <c r="J390">
        <v>245</v>
      </c>
      <c r="K390">
        <v>5</v>
      </c>
      <c r="L390">
        <v>20</v>
      </c>
      <c r="M390" s="3">
        <f t="shared" si="5"/>
        <v>5</v>
      </c>
    </row>
    <row r="391" spans="1:13" ht="15" x14ac:dyDescent="0.25">
      <c r="A391">
        <v>24880</v>
      </c>
      <c r="B391" t="s">
        <v>0</v>
      </c>
      <c r="C391" t="s">
        <v>229</v>
      </c>
      <c r="D391" t="s">
        <v>210</v>
      </c>
      <c r="E391">
        <v>42.537813</v>
      </c>
      <c r="F391">
        <v>-71.358045000000004</v>
      </c>
      <c r="G391">
        <v>31978</v>
      </c>
      <c r="H391" t="s">
        <v>25</v>
      </c>
      <c r="K391">
        <v>3</v>
      </c>
      <c r="L391">
        <v>20</v>
      </c>
      <c r="M391" s="3" t="str">
        <f t="shared" si="5"/>
        <v/>
      </c>
    </row>
    <row r="392" spans="1:13" ht="15" x14ac:dyDescent="0.25">
      <c r="A392">
        <v>24892</v>
      </c>
      <c r="B392" t="s">
        <v>0</v>
      </c>
      <c r="C392" t="s">
        <v>416</v>
      </c>
      <c r="D392" t="s">
        <v>210</v>
      </c>
      <c r="E392">
        <v>42.538742999999997</v>
      </c>
      <c r="F392">
        <v>-71.358373</v>
      </c>
      <c r="G392">
        <v>32059</v>
      </c>
      <c r="H392" t="s">
        <v>25</v>
      </c>
      <c r="J392">
        <v>245</v>
      </c>
      <c r="K392">
        <v>10</v>
      </c>
      <c r="L392">
        <v>20</v>
      </c>
      <c r="M392" s="3">
        <f t="shared" si="5"/>
        <v>10</v>
      </c>
    </row>
    <row r="393" spans="1:13" ht="15" x14ac:dyDescent="0.25">
      <c r="A393">
        <v>24900</v>
      </c>
      <c r="B393" t="s">
        <v>0</v>
      </c>
      <c r="C393" t="s">
        <v>410</v>
      </c>
      <c r="D393" t="s">
        <v>210</v>
      </c>
      <c r="E393">
        <v>42.539073000000002</v>
      </c>
      <c r="F393">
        <v>-71.357037000000005</v>
      </c>
      <c r="G393">
        <v>32094</v>
      </c>
      <c r="H393" t="s">
        <v>25</v>
      </c>
      <c r="J393">
        <v>325</v>
      </c>
      <c r="K393">
        <v>7</v>
      </c>
      <c r="L393">
        <v>15</v>
      </c>
      <c r="M393" s="3">
        <f t="shared" si="5"/>
        <v>7</v>
      </c>
    </row>
    <row r="394" spans="1:13" ht="15" x14ac:dyDescent="0.25">
      <c r="A394">
        <v>25004</v>
      </c>
      <c r="B394" t="s">
        <v>0</v>
      </c>
      <c r="C394" t="s">
        <v>268</v>
      </c>
      <c r="D394" t="s">
        <v>210</v>
      </c>
      <c r="E394">
        <v>42.539230000000003</v>
      </c>
      <c r="F394">
        <v>-71.359666000000004</v>
      </c>
      <c r="G394">
        <v>33774</v>
      </c>
      <c r="H394" t="s">
        <v>25</v>
      </c>
      <c r="J394">
        <v>185</v>
      </c>
      <c r="K394">
        <v>4</v>
      </c>
      <c r="L394">
        <v>25</v>
      </c>
      <c r="M394" s="3">
        <f t="shared" ref="M394:M457" si="6">IF(K394&lt;1,"",IF(J394&gt;40,K394,""))</f>
        <v>4</v>
      </c>
    </row>
    <row r="395" spans="1:13" ht="15" x14ac:dyDescent="0.25">
      <c r="A395">
        <v>24960</v>
      </c>
      <c r="B395" t="s">
        <v>0</v>
      </c>
      <c r="C395" t="s">
        <v>266</v>
      </c>
      <c r="D395" t="s">
        <v>210</v>
      </c>
      <c r="E395">
        <v>42.53933</v>
      </c>
      <c r="F395">
        <v>-71.359675999999993</v>
      </c>
      <c r="G395">
        <v>33000</v>
      </c>
      <c r="H395" t="s">
        <v>25</v>
      </c>
      <c r="J395">
        <v>345</v>
      </c>
      <c r="K395">
        <v>4</v>
      </c>
      <c r="L395">
        <v>20</v>
      </c>
      <c r="M395" s="3">
        <f t="shared" si="6"/>
        <v>4</v>
      </c>
    </row>
    <row r="396" spans="1:13" ht="15" x14ac:dyDescent="0.25">
      <c r="A396">
        <v>24920</v>
      </c>
      <c r="B396" t="s">
        <v>0</v>
      </c>
      <c r="C396" t="s">
        <v>377</v>
      </c>
      <c r="D396" t="s">
        <v>210</v>
      </c>
      <c r="E396">
        <v>42.539628</v>
      </c>
      <c r="F396">
        <v>-71.356211000000002</v>
      </c>
      <c r="G396">
        <v>32218</v>
      </c>
      <c r="H396" t="s">
        <v>25</v>
      </c>
      <c r="J396">
        <v>305</v>
      </c>
      <c r="K396">
        <v>6</v>
      </c>
      <c r="L396">
        <v>12</v>
      </c>
      <c r="M396" s="3">
        <f t="shared" si="6"/>
        <v>6</v>
      </c>
    </row>
    <row r="397" spans="1:13" ht="15" x14ac:dyDescent="0.25">
      <c r="A397">
        <v>24911</v>
      </c>
      <c r="B397" t="s">
        <v>0</v>
      </c>
      <c r="C397" t="s">
        <v>503</v>
      </c>
      <c r="D397" t="s">
        <v>210</v>
      </c>
      <c r="E397">
        <v>42.539458000000003</v>
      </c>
      <c r="F397">
        <v>-71.359612999999996</v>
      </c>
      <c r="G397">
        <v>32176</v>
      </c>
      <c r="H397" t="s">
        <v>25</v>
      </c>
      <c r="J397">
        <v>325</v>
      </c>
      <c r="K397">
        <v>10</v>
      </c>
      <c r="L397">
        <v>15</v>
      </c>
      <c r="M397" s="3">
        <f t="shared" si="6"/>
        <v>10</v>
      </c>
    </row>
    <row r="398" spans="1:13" ht="15" x14ac:dyDescent="0.25">
      <c r="A398">
        <v>24927</v>
      </c>
      <c r="B398" t="s">
        <v>0</v>
      </c>
      <c r="C398" t="s">
        <v>317</v>
      </c>
      <c r="D398" t="s">
        <v>210</v>
      </c>
      <c r="E398">
        <v>42.540016999999999</v>
      </c>
      <c r="F398">
        <v>-71.358835999999997</v>
      </c>
      <c r="G398">
        <v>32295</v>
      </c>
      <c r="H398" t="s">
        <v>25</v>
      </c>
      <c r="J398">
        <v>225</v>
      </c>
      <c r="K398">
        <v>5</v>
      </c>
      <c r="L398">
        <v>30</v>
      </c>
      <c r="M398" s="3">
        <f t="shared" si="6"/>
        <v>5</v>
      </c>
    </row>
    <row r="399" spans="1:13" ht="15" x14ac:dyDescent="0.25">
      <c r="A399">
        <v>24921</v>
      </c>
      <c r="B399" t="s">
        <v>0</v>
      </c>
      <c r="C399" t="s">
        <v>378</v>
      </c>
      <c r="D399" t="s">
        <v>210</v>
      </c>
      <c r="G399">
        <v>32219</v>
      </c>
      <c r="H399" t="s">
        <v>25</v>
      </c>
      <c r="J399">
        <v>305</v>
      </c>
      <c r="K399">
        <v>6</v>
      </c>
      <c r="L399">
        <v>12</v>
      </c>
      <c r="M399" s="3">
        <f t="shared" si="6"/>
        <v>6</v>
      </c>
    </row>
    <row r="400" spans="1:13" ht="15" x14ac:dyDescent="0.25">
      <c r="A400">
        <v>26350</v>
      </c>
      <c r="B400" t="s">
        <v>0</v>
      </c>
      <c r="C400" t="s">
        <v>169</v>
      </c>
      <c r="D400" t="s">
        <v>77</v>
      </c>
      <c r="E400">
        <v>42.547516999999999</v>
      </c>
      <c r="F400">
        <v>-71.354178000000005</v>
      </c>
      <c r="G400">
        <v>25569</v>
      </c>
      <c r="H400" t="s">
        <v>25</v>
      </c>
      <c r="J400">
        <v>170</v>
      </c>
      <c r="K400">
        <v>18</v>
      </c>
      <c r="L400">
        <v>6</v>
      </c>
      <c r="M400" s="3">
        <f t="shared" si="6"/>
        <v>18</v>
      </c>
    </row>
    <row r="401" spans="1:13" ht="15" x14ac:dyDescent="0.25">
      <c r="A401">
        <v>26396</v>
      </c>
      <c r="B401" t="s">
        <v>0</v>
      </c>
      <c r="C401" t="s">
        <v>411</v>
      </c>
      <c r="D401" t="s">
        <v>77</v>
      </c>
      <c r="E401">
        <v>42.546692999999998</v>
      </c>
      <c r="F401">
        <v>-71.353610000000003</v>
      </c>
      <c r="G401">
        <v>26473</v>
      </c>
      <c r="H401" t="s">
        <v>25</v>
      </c>
      <c r="J401">
        <v>110</v>
      </c>
      <c r="K401">
        <v>12</v>
      </c>
      <c r="M401" s="3">
        <f t="shared" si="6"/>
        <v>12</v>
      </c>
    </row>
    <row r="402" spans="1:13" s="16" customFormat="1" ht="15" x14ac:dyDescent="0.25">
      <c r="A402">
        <v>24729</v>
      </c>
      <c r="B402" t="s">
        <v>0</v>
      </c>
      <c r="C402" t="s">
        <v>316</v>
      </c>
      <c r="D402" t="s">
        <v>77</v>
      </c>
      <c r="E402">
        <v>42.546698999999997</v>
      </c>
      <c r="F402">
        <v>-71.354645000000005</v>
      </c>
      <c r="G402">
        <v>29373</v>
      </c>
      <c r="H402" t="s">
        <v>25</v>
      </c>
      <c r="I402"/>
      <c r="J402">
        <v>200</v>
      </c>
      <c r="K402">
        <v>24</v>
      </c>
      <c r="L402"/>
      <c r="M402" s="3">
        <f t="shared" si="6"/>
        <v>24</v>
      </c>
    </row>
    <row r="403" spans="1:13" s="16" customFormat="1" ht="15" x14ac:dyDescent="0.25">
      <c r="A403">
        <v>26582</v>
      </c>
      <c r="B403" t="s">
        <v>0</v>
      </c>
      <c r="C403" t="s">
        <v>281</v>
      </c>
      <c r="D403" t="s">
        <v>77</v>
      </c>
      <c r="E403">
        <v>42.547536999999998</v>
      </c>
      <c r="F403">
        <v>-71.355874999999997</v>
      </c>
      <c r="G403">
        <v>25121</v>
      </c>
      <c r="H403" t="s">
        <v>25</v>
      </c>
      <c r="I403"/>
      <c r="J403">
        <v>295</v>
      </c>
      <c r="K403">
        <v>8</v>
      </c>
      <c r="L403">
        <v>20</v>
      </c>
      <c r="M403" s="3">
        <f t="shared" si="6"/>
        <v>8</v>
      </c>
    </row>
    <row r="404" spans="1:13" ht="15" x14ac:dyDescent="0.25">
      <c r="A404">
        <v>26581</v>
      </c>
      <c r="B404" t="s">
        <v>0</v>
      </c>
      <c r="C404" t="s">
        <v>294</v>
      </c>
      <c r="D404" t="s">
        <v>77</v>
      </c>
      <c r="E404">
        <v>42.546374999999998</v>
      </c>
      <c r="F404">
        <v>-71.356059999999999</v>
      </c>
      <c r="G404">
        <v>31271</v>
      </c>
      <c r="H404" t="s">
        <v>25</v>
      </c>
      <c r="J404">
        <v>320</v>
      </c>
      <c r="K404">
        <v>4</v>
      </c>
      <c r="L404">
        <v>20</v>
      </c>
      <c r="M404" s="3">
        <f t="shared" si="6"/>
        <v>4</v>
      </c>
    </row>
    <row r="405" spans="1:13" ht="15" x14ac:dyDescent="0.25">
      <c r="A405">
        <v>26528</v>
      </c>
      <c r="B405" t="s">
        <v>0</v>
      </c>
      <c r="C405" t="s">
        <v>402</v>
      </c>
      <c r="D405" t="s">
        <v>77</v>
      </c>
      <c r="E405">
        <v>42.5473</v>
      </c>
      <c r="F405">
        <v>-71.357354000000001</v>
      </c>
      <c r="G405">
        <v>30897</v>
      </c>
      <c r="H405" t="s">
        <v>25</v>
      </c>
      <c r="J405">
        <v>560</v>
      </c>
      <c r="K405">
        <v>48</v>
      </c>
      <c r="L405">
        <v>30</v>
      </c>
      <c r="M405" s="3">
        <f t="shared" si="6"/>
        <v>48</v>
      </c>
    </row>
    <row r="406" spans="1:13" ht="15" x14ac:dyDescent="0.25">
      <c r="A406">
        <v>26579</v>
      </c>
      <c r="B406" t="s">
        <v>0</v>
      </c>
      <c r="C406" t="s">
        <v>209</v>
      </c>
      <c r="D406" t="s">
        <v>77</v>
      </c>
      <c r="E406">
        <v>42.546075000000002</v>
      </c>
      <c r="F406">
        <v>-71.356536000000006</v>
      </c>
      <c r="G406">
        <v>30980</v>
      </c>
      <c r="H406" t="s">
        <v>25</v>
      </c>
      <c r="J406">
        <v>320</v>
      </c>
      <c r="K406">
        <v>10</v>
      </c>
      <c r="L406">
        <v>20</v>
      </c>
      <c r="M406" s="3">
        <f t="shared" si="6"/>
        <v>10</v>
      </c>
    </row>
    <row r="407" spans="1:13" ht="15" x14ac:dyDescent="0.25">
      <c r="A407" s="16">
        <v>26578</v>
      </c>
      <c r="B407" s="16" t="s">
        <v>0</v>
      </c>
      <c r="C407" s="16" t="s">
        <v>544</v>
      </c>
      <c r="D407" s="16" t="s">
        <v>77</v>
      </c>
      <c r="E407" s="16">
        <v>42.545676</v>
      </c>
      <c r="F407" s="16">
        <v>-71.358376000000007</v>
      </c>
      <c r="G407" s="16">
        <v>31399</v>
      </c>
      <c r="H407" s="16" t="s">
        <v>25</v>
      </c>
      <c r="I407" s="16"/>
      <c r="J407" s="16">
        <v>400</v>
      </c>
      <c r="K407" s="16">
        <v>30</v>
      </c>
      <c r="L407" s="16">
        <v>20</v>
      </c>
      <c r="M407" s="3">
        <f t="shared" si="6"/>
        <v>30</v>
      </c>
    </row>
    <row r="408" spans="1:13" ht="15" x14ac:dyDescent="0.25">
      <c r="A408" s="16">
        <v>130876</v>
      </c>
      <c r="B408" s="16" t="s">
        <v>0</v>
      </c>
      <c r="C408" s="16" t="s">
        <v>544</v>
      </c>
      <c r="D408" s="16" t="s">
        <v>77</v>
      </c>
      <c r="E408" s="16">
        <v>42.545676</v>
      </c>
      <c r="F408" s="16">
        <v>-71.358376000000007</v>
      </c>
      <c r="G408" s="16">
        <v>38114</v>
      </c>
      <c r="H408" s="16" t="s">
        <v>25</v>
      </c>
      <c r="I408" s="16" t="s">
        <v>26</v>
      </c>
      <c r="J408" s="16">
        <v>950</v>
      </c>
      <c r="K408" s="16">
        <v>30</v>
      </c>
      <c r="L408" s="16">
        <v>20</v>
      </c>
      <c r="M408" s="3">
        <f t="shared" si="6"/>
        <v>30</v>
      </c>
    </row>
    <row r="409" spans="1:13" ht="15" x14ac:dyDescent="0.25">
      <c r="A409">
        <v>26577</v>
      </c>
      <c r="B409" t="s">
        <v>0</v>
      </c>
      <c r="C409" t="s">
        <v>370</v>
      </c>
      <c r="D409" t="s">
        <v>77</v>
      </c>
      <c r="E409">
        <v>42.546169999999996</v>
      </c>
      <c r="F409">
        <v>-71.359052000000005</v>
      </c>
      <c r="G409">
        <v>31513</v>
      </c>
      <c r="H409" t="s">
        <v>25</v>
      </c>
      <c r="J409">
        <v>155</v>
      </c>
      <c r="K409">
        <v>24</v>
      </c>
      <c r="L409">
        <v>15</v>
      </c>
      <c r="M409" s="3">
        <f t="shared" si="6"/>
        <v>24</v>
      </c>
    </row>
    <row r="410" spans="1:13" ht="15" x14ac:dyDescent="0.25">
      <c r="A410">
        <v>26576</v>
      </c>
      <c r="B410" t="s">
        <v>0</v>
      </c>
      <c r="C410" t="s">
        <v>367</v>
      </c>
      <c r="D410" t="s">
        <v>77</v>
      </c>
      <c r="E410">
        <v>42.545273000000002</v>
      </c>
      <c r="F410">
        <v>-71.357176999999993</v>
      </c>
      <c r="G410">
        <v>24992</v>
      </c>
      <c r="H410" t="s">
        <v>25</v>
      </c>
      <c r="J410">
        <v>275</v>
      </c>
      <c r="K410">
        <v>5.5</v>
      </c>
      <c r="L410">
        <v>19</v>
      </c>
      <c r="M410" s="3">
        <f t="shared" si="6"/>
        <v>5.5</v>
      </c>
    </row>
    <row r="411" spans="1:13" ht="15" x14ac:dyDescent="0.25">
      <c r="A411">
        <v>26575</v>
      </c>
      <c r="B411" t="s">
        <v>0</v>
      </c>
      <c r="C411" t="s">
        <v>454</v>
      </c>
      <c r="D411" t="s">
        <v>77</v>
      </c>
      <c r="E411">
        <v>42.544004000000001</v>
      </c>
      <c r="F411">
        <v>-71.358620000000002</v>
      </c>
      <c r="G411">
        <v>31429</v>
      </c>
      <c r="H411" t="s">
        <v>25</v>
      </c>
      <c r="J411">
        <v>360</v>
      </c>
      <c r="K411">
        <v>20</v>
      </c>
      <c r="M411" s="3">
        <f t="shared" si="6"/>
        <v>20</v>
      </c>
    </row>
    <row r="412" spans="1:13" ht="15" x14ac:dyDescent="0.25">
      <c r="A412">
        <v>24853</v>
      </c>
      <c r="B412" t="s">
        <v>0</v>
      </c>
      <c r="C412" t="s">
        <v>408</v>
      </c>
      <c r="D412" t="s">
        <v>105</v>
      </c>
      <c r="E412">
        <v>42.506430999999999</v>
      </c>
      <c r="F412">
        <v>-71.352428000000003</v>
      </c>
      <c r="G412">
        <v>31832</v>
      </c>
      <c r="H412" t="s">
        <v>25</v>
      </c>
      <c r="J412">
        <v>285</v>
      </c>
      <c r="K412">
        <v>7</v>
      </c>
      <c r="L412">
        <v>12</v>
      </c>
      <c r="M412" s="3">
        <f t="shared" si="6"/>
        <v>7</v>
      </c>
    </row>
    <row r="413" spans="1:13" ht="15" x14ac:dyDescent="0.25">
      <c r="A413">
        <v>24829</v>
      </c>
      <c r="B413" t="s">
        <v>0</v>
      </c>
      <c r="C413" t="s">
        <v>255</v>
      </c>
      <c r="D413" t="s">
        <v>105</v>
      </c>
      <c r="E413">
        <v>42.506225000000001</v>
      </c>
      <c r="F413">
        <v>-71.353284000000002</v>
      </c>
      <c r="G413">
        <v>31553</v>
      </c>
      <c r="H413" t="s">
        <v>25</v>
      </c>
      <c r="J413">
        <v>265</v>
      </c>
      <c r="K413">
        <v>15</v>
      </c>
      <c r="L413">
        <v>1</v>
      </c>
      <c r="M413" s="3">
        <f t="shared" si="6"/>
        <v>15</v>
      </c>
    </row>
    <row r="414" spans="1:13" ht="15" x14ac:dyDescent="0.25">
      <c r="A414">
        <v>24833</v>
      </c>
      <c r="B414" t="s">
        <v>0</v>
      </c>
      <c r="C414" t="s">
        <v>311</v>
      </c>
      <c r="D414" t="s">
        <v>105</v>
      </c>
      <c r="E414">
        <v>42.506039999999999</v>
      </c>
      <c r="F414">
        <v>-71.354073</v>
      </c>
      <c r="G414">
        <v>31544</v>
      </c>
      <c r="H414" t="s">
        <v>25</v>
      </c>
      <c r="J414">
        <v>250</v>
      </c>
      <c r="K414">
        <v>5</v>
      </c>
      <c r="L414">
        <v>5</v>
      </c>
      <c r="M414" s="3">
        <f t="shared" si="6"/>
        <v>5</v>
      </c>
    </row>
    <row r="415" spans="1:13" ht="15" x14ac:dyDescent="0.25">
      <c r="A415">
        <v>105546</v>
      </c>
      <c r="B415" t="s">
        <v>0</v>
      </c>
      <c r="C415" t="s">
        <v>351</v>
      </c>
      <c r="D415" t="s">
        <v>105</v>
      </c>
      <c r="E415">
        <v>42.506058000000003</v>
      </c>
      <c r="F415">
        <v>-71.355418</v>
      </c>
      <c r="G415">
        <v>37174</v>
      </c>
      <c r="H415" t="s">
        <v>25</v>
      </c>
      <c r="I415" t="s">
        <v>26</v>
      </c>
      <c r="J415">
        <v>320</v>
      </c>
      <c r="K415">
        <v>8</v>
      </c>
      <c r="L415">
        <v>60</v>
      </c>
      <c r="M415" s="3">
        <f t="shared" si="6"/>
        <v>8</v>
      </c>
    </row>
    <row r="416" spans="1:13" ht="15" x14ac:dyDescent="0.25">
      <c r="A416">
        <v>26580</v>
      </c>
      <c r="B416" t="s">
        <v>0</v>
      </c>
      <c r="C416" t="s">
        <v>279</v>
      </c>
      <c r="D416" t="s">
        <v>105</v>
      </c>
      <c r="E416">
        <v>42.504263000000002</v>
      </c>
      <c r="F416">
        <v>-71.354712000000006</v>
      </c>
      <c r="G416">
        <v>25402</v>
      </c>
      <c r="H416" t="s">
        <v>25</v>
      </c>
      <c r="J416">
        <v>165</v>
      </c>
      <c r="K416">
        <v>4</v>
      </c>
      <c r="L416">
        <v>13</v>
      </c>
      <c r="M416" s="3">
        <f t="shared" si="6"/>
        <v>4</v>
      </c>
    </row>
    <row r="417" spans="1:13" ht="15" x14ac:dyDescent="0.25">
      <c r="A417">
        <v>24844</v>
      </c>
      <c r="B417" t="s">
        <v>0</v>
      </c>
      <c r="C417" t="s">
        <v>486</v>
      </c>
      <c r="D417" t="s">
        <v>105</v>
      </c>
      <c r="E417">
        <v>42.505262999999999</v>
      </c>
      <c r="F417">
        <v>-71.353785000000002</v>
      </c>
      <c r="G417">
        <v>31659</v>
      </c>
      <c r="H417" t="s">
        <v>25</v>
      </c>
      <c r="J417">
        <v>300</v>
      </c>
      <c r="K417">
        <v>9</v>
      </c>
      <c r="M417" s="3">
        <f t="shared" si="6"/>
        <v>9</v>
      </c>
    </row>
    <row r="418" spans="1:13" ht="15" x14ac:dyDescent="0.25">
      <c r="A418">
        <v>24849</v>
      </c>
      <c r="B418" t="s">
        <v>0</v>
      </c>
      <c r="C418" t="s">
        <v>474</v>
      </c>
      <c r="D418" t="s">
        <v>105</v>
      </c>
      <c r="E418">
        <v>42.504952000000003</v>
      </c>
      <c r="F418">
        <v>-71.352695999999995</v>
      </c>
      <c r="G418">
        <v>31737</v>
      </c>
      <c r="H418" t="s">
        <v>25</v>
      </c>
      <c r="J418">
        <v>305</v>
      </c>
      <c r="K418">
        <v>15</v>
      </c>
      <c r="L418">
        <v>15</v>
      </c>
      <c r="M418" s="3">
        <f t="shared" si="6"/>
        <v>15</v>
      </c>
    </row>
    <row r="419" spans="1:13" ht="15" x14ac:dyDescent="0.25">
      <c r="A419">
        <v>24884</v>
      </c>
      <c r="B419" t="s">
        <v>0</v>
      </c>
      <c r="C419" t="s">
        <v>320</v>
      </c>
      <c r="D419" t="s">
        <v>105</v>
      </c>
      <c r="G419">
        <v>32002</v>
      </c>
      <c r="H419" t="s">
        <v>25</v>
      </c>
      <c r="J419">
        <v>345</v>
      </c>
      <c r="K419">
        <v>8</v>
      </c>
      <c r="M419" s="3">
        <f t="shared" si="6"/>
        <v>8</v>
      </c>
    </row>
    <row r="420" spans="1:13" ht="15" x14ac:dyDescent="0.25">
      <c r="A420">
        <v>26089</v>
      </c>
      <c r="B420" t="s">
        <v>0</v>
      </c>
      <c r="D420" t="s">
        <v>105</v>
      </c>
      <c r="G420">
        <v>26086</v>
      </c>
      <c r="H420" t="s">
        <v>25</v>
      </c>
      <c r="J420">
        <v>95</v>
      </c>
      <c r="K420">
        <v>7</v>
      </c>
      <c r="M420" s="3">
        <f t="shared" si="6"/>
        <v>7</v>
      </c>
    </row>
    <row r="421" spans="1:13" ht="15" x14ac:dyDescent="0.25">
      <c r="A421">
        <v>26571</v>
      </c>
      <c r="B421" t="s">
        <v>0</v>
      </c>
      <c r="C421" t="s">
        <v>475</v>
      </c>
      <c r="D421" t="s">
        <v>197</v>
      </c>
      <c r="E421">
        <v>42.539862999999997</v>
      </c>
      <c r="F421">
        <v>-71.380628000000002</v>
      </c>
      <c r="G421">
        <v>30784</v>
      </c>
      <c r="H421" t="s">
        <v>25</v>
      </c>
      <c r="J421">
        <v>205</v>
      </c>
      <c r="K421">
        <v>8</v>
      </c>
      <c r="M421" s="3">
        <f t="shared" si="6"/>
        <v>8</v>
      </c>
    </row>
    <row r="422" spans="1:13" ht="15" x14ac:dyDescent="0.25">
      <c r="A422">
        <v>26352</v>
      </c>
      <c r="B422" t="s">
        <v>0</v>
      </c>
      <c r="C422" t="s">
        <v>196</v>
      </c>
      <c r="D422" t="s">
        <v>197</v>
      </c>
      <c r="E422">
        <v>42.538643</v>
      </c>
      <c r="F422">
        <v>-71.381186</v>
      </c>
      <c r="G422">
        <v>26968</v>
      </c>
      <c r="H422" t="s">
        <v>25</v>
      </c>
      <c r="J422">
        <v>335</v>
      </c>
      <c r="K422">
        <v>1</v>
      </c>
      <c r="L422">
        <v>300</v>
      </c>
      <c r="M422" s="3">
        <f t="shared" si="6"/>
        <v>1</v>
      </c>
    </row>
    <row r="423" spans="1:13" ht="15" x14ac:dyDescent="0.25">
      <c r="A423">
        <v>25161</v>
      </c>
      <c r="B423" t="s">
        <v>0</v>
      </c>
      <c r="C423" t="s">
        <v>180</v>
      </c>
      <c r="D423" t="s">
        <v>197</v>
      </c>
      <c r="E423">
        <v>42.537889999999997</v>
      </c>
      <c r="F423">
        <v>-71.379991000000004</v>
      </c>
      <c r="G423">
        <v>34760</v>
      </c>
      <c r="H423" t="s">
        <v>25</v>
      </c>
      <c r="J423">
        <v>280</v>
      </c>
      <c r="K423">
        <v>7</v>
      </c>
      <c r="L423">
        <v>10</v>
      </c>
      <c r="M423" s="3">
        <f t="shared" si="6"/>
        <v>7</v>
      </c>
    </row>
    <row r="424" spans="1:13" ht="15" x14ac:dyDescent="0.25">
      <c r="A424">
        <v>26358</v>
      </c>
      <c r="B424" t="s">
        <v>0</v>
      </c>
      <c r="C424" t="s">
        <v>190</v>
      </c>
      <c r="D424" t="s">
        <v>391</v>
      </c>
      <c r="E424">
        <v>42.507838</v>
      </c>
      <c r="F424">
        <v>-71.328890000000001</v>
      </c>
      <c r="G424">
        <v>26809</v>
      </c>
      <c r="H424" t="s">
        <v>25</v>
      </c>
      <c r="J424">
        <v>245</v>
      </c>
      <c r="K424">
        <v>40</v>
      </c>
      <c r="M424" s="3">
        <f t="shared" si="6"/>
        <v>40</v>
      </c>
    </row>
    <row r="425" spans="1:13" ht="15" x14ac:dyDescent="0.25">
      <c r="A425">
        <v>26357</v>
      </c>
      <c r="B425" t="s">
        <v>0</v>
      </c>
      <c r="C425" t="s">
        <v>461</v>
      </c>
      <c r="D425" t="s">
        <v>391</v>
      </c>
      <c r="E425">
        <v>42.506784000000003</v>
      </c>
      <c r="F425">
        <v>-71.330318000000005</v>
      </c>
      <c r="G425">
        <v>28021</v>
      </c>
      <c r="H425" t="s">
        <v>25</v>
      </c>
      <c r="J425">
        <v>300</v>
      </c>
      <c r="K425">
        <v>8</v>
      </c>
      <c r="M425" s="3">
        <f t="shared" si="6"/>
        <v>8</v>
      </c>
    </row>
    <row r="426" spans="1:13" ht="15" x14ac:dyDescent="0.25">
      <c r="A426">
        <v>26356</v>
      </c>
      <c r="B426" t="s">
        <v>0</v>
      </c>
      <c r="C426" t="s">
        <v>255</v>
      </c>
      <c r="D426" t="s">
        <v>391</v>
      </c>
      <c r="E426">
        <v>42.507292</v>
      </c>
      <c r="F426">
        <v>-71.328466000000006</v>
      </c>
      <c r="G426">
        <v>28187</v>
      </c>
      <c r="H426" t="s">
        <v>25</v>
      </c>
      <c r="J426">
        <v>200</v>
      </c>
      <c r="K426">
        <v>12</v>
      </c>
      <c r="M426" s="3">
        <f t="shared" si="6"/>
        <v>12</v>
      </c>
    </row>
    <row r="427" spans="1:13" ht="15" x14ac:dyDescent="0.25">
      <c r="A427">
        <v>26355</v>
      </c>
      <c r="B427" t="s">
        <v>0</v>
      </c>
      <c r="C427" t="s">
        <v>205</v>
      </c>
      <c r="D427" t="s">
        <v>391</v>
      </c>
      <c r="E427">
        <v>42.506912999999997</v>
      </c>
      <c r="F427">
        <v>-71.328096000000002</v>
      </c>
      <c r="G427">
        <v>27870</v>
      </c>
      <c r="H427" t="s">
        <v>25</v>
      </c>
      <c r="J427">
        <v>200</v>
      </c>
      <c r="K427">
        <v>8</v>
      </c>
      <c r="M427" s="3">
        <f t="shared" si="6"/>
        <v>8</v>
      </c>
    </row>
    <row r="428" spans="1:13" ht="15" x14ac:dyDescent="0.25">
      <c r="A428">
        <v>26354</v>
      </c>
      <c r="B428" t="s">
        <v>0</v>
      </c>
      <c r="C428" t="s">
        <v>232</v>
      </c>
      <c r="D428" t="s">
        <v>391</v>
      </c>
      <c r="E428">
        <v>42.506332999999998</v>
      </c>
      <c r="F428">
        <v>-71.329499999999996</v>
      </c>
      <c r="G428">
        <v>28023</v>
      </c>
      <c r="H428" t="s">
        <v>25</v>
      </c>
      <c r="J428">
        <v>125</v>
      </c>
      <c r="K428">
        <v>6</v>
      </c>
      <c r="M428" s="3">
        <f t="shared" si="6"/>
        <v>6</v>
      </c>
    </row>
    <row r="429" spans="1:13" ht="15" x14ac:dyDescent="0.25">
      <c r="A429">
        <v>26353</v>
      </c>
      <c r="B429" t="s">
        <v>0</v>
      </c>
      <c r="C429" t="s">
        <v>244</v>
      </c>
      <c r="D429" t="s">
        <v>391</v>
      </c>
      <c r="E429">
        <v>42.506341999999997</v>
      </c>
      <c r="F429">
        <v>-71.328175999999999</v>
      </c>
      <c r="G429">
        <v>26918</v>
      </c>
      <c r="H429" t="s">
        <v>25</v>
      </c>
      <c r="J429">
        <v>245</v>
      </c>
      <c r="K429">
        <v>11</v>
      </c>
      <c r="M429" s="3">
        <f t="shared" si="6"/>
        <v>11</v>
      </c>
    </row>
    <row r="430" spans="1:13" ht="15" x14ac:dyDescent="0.25">
      <c r="A430">
        <v>25084</v>
      </c>
      <c r="B430" t="s">
        <v>0</v>
      </c>
      <c r="C430" t="s">
        <v>383</v>
      </c>
      <c r="D430" t="s">
        <v>273</v>
      </c>
      <c r="E430">
        <v>42.522590000000001</v>
      </c>
      <c r="F430">
        <v>-71.371780000000001</v>
      </c>
      <c r="G430">
        <v>35485</v>
      </c>
      <c r="H430" t="s">
        <v>25</v>
      </c>
      <c r="J430">
        <v>540</v>
      </c>
      <c r="K430">
        <v>6</v>
      </c>
      <c r="L430">
        <v>12</v>
      </c>
      <c r="M430" s="3">
        <f t="shared" si="6"/>
        <v>6</v>
      </c>
    </row>
    <row r="431" spans="1:13" ht="15" x14ac:dyDescent="0.25">
      <c r="A431">
        <v>25085</v>
      </c>
      <c r="B431" t="s">
        <v>0</v>
      </c>
      <c r="C431" t="s">
        <v>272</v>
      </c>
      <c r="D431" t="s">
        <v>273</v>
      </c>
      <c r="E431">
        <v>42.522236999999997</v>
      </c>
      <c r="F431">
        <v>-71.372733999999994</v>
      </c>
      <c r="G431">
        <v>35482</v>
      </c>
      <c r="H431" t="s">
        <v>25</v>
      </c>
      <c r="J431">
        <v>200</v>
      </c>
      <c r="K431">
        <v>4</v>
      </c>
      <c r="L431">
        <v>7</v>
      </c>
      <c r="M431" s="3">
        <f t="shared" si="6"/>
        <v>4</v>
      </c>
    </row>
    <row r="432" spans="1:13" ht="15" x14ac:dyDescent="0.25">
      <c r="A432">
        <v>25071</v>
      </c>
      <c r="B432" t="s">
        <v>0</v>
      </c>
      <c r="C432" t="s">
        <v>320</v>
      </c>
      <c r="D432" t="s">
        <v>273</v>
      </c>
      <c r="G432">
        <v>35583</v>
      </c>
      <c r="H432" t="s">
        <v>25</v>
      </c>
      <c r="J432">
        <v>600</v>
      </c>
      <c r="K432">
        <v>20</v>
      </c>
      <c r="L432">
        <v>19</v>
      </c>
      <c r="M432" s="3">
        <f t="shared" si="6"/>
        <v>20</v>
      </c>
    </row>
    <row r="433" spans="1:13" ht="15" x14ac:dyDescent="0.25">
      <c r="A433">
        <v>24724</v>
      </c>
      <c r="B433" t="s">
        <v>0</v>
      </c>
      <c r="C433" t="s">
        <v>255</v>
      </c>
      <c r="D433" t="s">
        <v>50</v>
      </c>
      <c r="E433">
        <v>42.513337999999997</v>
      </c>
      <c r="F433">
        <v>-71.370430999999996</v>
      </c>
      <c r="G433">
        <v>29312</v>
      </c>
      <c r="H433" t="s">
        <v>25</v>
      </c>
      <c r="J433">
        <v>120</v>
      </c>
      <c r="K433">
        <v>20</v>
      </c>
      <c r="M433" s="3">
        <f t="shared" si="6"/>
        <v>20</v>
      </c>
    </row>
    <row r="434" spans="1:13" ht="15" x14ac:dyDescent="0.25">
      <c r="A434">
        <v>26574</v>
      </c>
      <c r="B434" t="s">
        <v>0</v>
      </c>
      <c r="C434" t="s">
        <v>357</v>
      </c>
      <c r="D434" t="s">
        <v>50</v>
      </c>
      <c r="E434">
        <v>42.514009000000001</v>
      </c>
      <c r="F434">
        <v>-71.371295000000003</v>
      </c>
      <c r="G434">
        <v>30806</v>
      </c>
      <c r="H434" t="s">
        <v>25</v>
      </c>
      <c r="J434">
        <v>725</v>
      </c>
      <c r="K434">
        <v>14</v>
      </c>
      <c r="L434">
        <v>20</v>
      </c>
      <c r="M434" s="3">
        <f t="shared" si="6"/>
        <v>14</v>
      </c>
    </row>
    <row r="435" spans="1:13" ht="15" x14ac:dyDescent="0.25">
      <c r="A435">
        <v>26359</v>
      </c>
      <c r="B435" t="s">
        <v>0</v>
      </c>
      <c r="C435" t="s">
        <v>272</v>
      </c>
      <c r="D435" t="s">
        <v>50</v>
      </c>
      <c r="E435">
        <v>42.513834000000003</v>
      </c>
      <c r="F435">
        <v>-71.371809999999996</v>
      </c>
      <c r="G435">
        <v>25569</v>
      </c>
      <c r="H435" t="s">
        <v>25</v>
      </c>
      <c r="J435">
        <v>355</v>
      </c>
      <c r="K435">
        <v>11</v>
      </c>
      <c r="L435">
        <v>20</v>
      </c>
      <c r="M435" s="3">
        <f t="shared" si="6"/>
        <v>11</v>
      </c>
    </row>
    <row r="436" spans="1:13" ht="15" x14ac:dyDescent="0.25">
      <c r="A436">
        <v>26583</v>
      </c>
      <c r="B436" t="s">
        <v>0</v>
      </c>
      <c r="C436" t="s">
        <v>442</v>
      </c>
      <c r="D436" t="s">
        <v>50</v>
      </c>
      <c r="E436">
        <v>42.513713000000003</v>
      </c>
      <c r="F436">
        <v>-71.372363000000007</v>
      </c>
      <c r="G436">
        <v>29570</v>
      </c>
      <c r="H436" t="s">
        <v>25</v>
      </c>
      <c r="J436">
        <v>325</v>
      </c>
      <c r="K436">
        <v>8</v>
      </c>
      <c r="L436">
        <v>6</v>
      </c>
      <c r="M436" s="3">
        <f t="shared" si="6"/>
        <v>8</v>
      </c>
    </row>
    <row r="437" spans="1:13" ht="15" x14ac:dyDescent="0.25">
      <c r="A437">
        <v>26584</v>
      </c>
      <c r="B437" t="s">
        <v>0</v>
      </c>
      <c r="C437" t="s">
        <v>373</v>
      </c>
      <c r="D437" t="s">
        <v>50</v>
      </c>
      <c r="E437">
        <v>42.514328999999996</v>
      </c>
      <c r="F437">
        <v>-71.373211999999995</v>
      </c>
      <c r="G437">
        <v>29571</v>
      </c>
      <c r="H437" t="s">
        <v>25</v>
      </c>
      <c r="J437">
        <v>220</v>
      </c>
      <c r="K437">
        <v>6</v>
      </c>
      <c r="L437">
        <v>20</v>
      </c>
      <c r="M437" s="3">
        <f t="shared" si="6"/>
        <v>6</v>
      </c>
    </row>
    <row r="438" spans="1:13" ht="15" x14ac:dyDescent="0.25">
      <c r="A438">
        <v>2529</v>
      </c>
      <c r="B438" t="s">
        <v>0</v>
      </c>
      <c r="C438" t="s">
        <v>371</v>
      </c>
      <c r="D438" t="s">
        <v>50</v>
      </c>
      <c r="E438">
        <v>42.514381</v>
      </c>
      <c r="F438">
        <v>-71.372905000000003</v>
      </c>
      <c r="G438">
        <v>36480</v>
      </c>
      <c r="H438" t="s">
        <v>25</v>
      </c>
      <c r="I438" t="s">
        <v>26</v>
      </c>
      <c r="J438">
        <v>640</v>
      </c>
      <c r="K438">
        <v>360</v>
      </c>
      <c r="L438">
        <v>12</v>
      </c>
      <c r="M438" s="3">
        <f t="shared" si="6"/>
        <v>360</v>
      </c>
    </row>
    <row r="439" spans="1:13" ht="15" x14ac:dyDescent="0.25">
      <c r="A439">
        <v>26654</v>
      </c>
      <c r="B439" t="s">
        <v>0</v>
      </c>
      <c r="C439" t="s">
        <v>296</v>
      </c>
      <c r="D439" t="s">
        <v>73</v>
      </c>
      <c r="E439">
        <v>42.548726000000002</v>
      </c>
      <c r="F439">
        <v>-71.376783000000003</v>
      </c>
      <c r="G439">
        <v>24639</v>
      </c>
      <c r="H439" t="s">
        <v>25</v>
      </c>
      <c r="J439">
        <v>94</v>
      </c>
      <c r="K439">
        <v>4</v>
      </c>
      <c r="L439">
        <v>6</v>
      </c>
      <c r="M439" s="3">
        <f t="shared" si="6"/>
        <v>4</v>
      </c>
    </row>
    <row r="440" spans="1:13" ht="15" x14ac:dyDescent="0.25">
      <c r="A440">
        <v>24936</v>
      </c>
      <c r="B440" t="s">
        <v>0</v>
      </c>
      <c r="C440" t="s">
        <v>479</v>
      </c>
      <c r="D440" t="s">
        <v>73</v>
      </c>
      <c r="E440">
        <v>42.548588000000002</v>
      </c>
      <c r="F440">
        <v>-71.375493000000006</v>
      </c>
      <c r="G440">
        <v>32455</v>
      </c>
      <c r="H440" t="s">
        <v>25</v>
      </c>
      <c r="J440">
        <v>180</v>
      </c>
      <c r="K440">
        <v>10</v>
      </c>
      <c r="L440">
        <v>20</v>
      </c>
      <c r="M440" s="3">
        <f t="shared" si="6"/>
        <v>10</v>
      </c>
    </row>
    <row r="441" spans="1:13" ht="15" x14ac:dyDescent="0.25">
      <c r="A441">
        <v>24846</v>
      </c>
      <c r="B441" t="s">
        <v>0</v>
      </c>
      <c r="C441" t="s">
        <v>300</v>
      </c>
      <c r="D441" t="s">
        <v>73</v>
      </c>
      <c r="E441">
        <v>42.549354000000001</v>
      </c>
      <c r="F441">
        <v>-71.374706000000003</v>
      </c>
      <c r="G441">
        <v>28742</v>
      </c>
      <c r="H441" t="s">
        <v>25</v>
      </c>
      <c r="K441">
        <v>12</v>
      </c>
      <c r="L441">
        <v>25</v>
      </c>
      <c r="M441" s="3" t="str">
        <f t="shared" si="6"/>
        <v/>
      </c>
    </row>
    <row r="442" spans="1:13" ht="15" x14ac:dyDescent="0.25">
      <c r="A442">
        <v>26652</v>
      </c>
      <c r="B442" t="s">
        <v>0</v>
      </c>
      <c r="C442" t="s">
        <v>287</v>
      </c>
      <c r="D442" t="s">
        <v>73</v>
      </c>
      <c r="E442">
        <v>42.549747000000004</v>
      </c>
      <c r="F442">
        <v>-71.376123000000007</v>
      </c>
      <c r="G442">
        <v>24957</v>
      </c>
      <c r="H442" t="s">
        <v>25</v>
      </c>
      <c r="J442">
        <v>335</v>
      </c>
      <c r="K442">
        <v>23</v>
      </c>
      <c r="M442" s="3">
        <f t="shared" si="6"/>
        <v>23</v>
      </c>
    </row>
    <row r="443" spans="1:13" ht="15" x14ac:dyDescent="0.25">
      <c r="A443">
        <v>26653</v>
      </c>
      <c r="B443" t="s">
        <v>0</v>
      </c>
      <c r="C443" t="s">
        <v>355</v>
      </c>
      <c r="D443" t="s">
        <v>73</v>
      </c>
      <c r="E443">
        <v>42.549402000000001</v>
      </c>
      <c r="F443">
        <v>-71.377544</v>
      </c>
      <c r="G443">
        <v>25085</v>
      </c>
      <c r="H443" t="s">
        <v>25</v>
      </c>
      <c r="J443">
        <v>95</v>
      </c>
      <c r="K443">
        <v>5</v>
      </c>
      <c r="L443">
        <v>5</v>
      </c>
      <c r="M443" s="3">
        <f t="shared" si="6"/>
        <v>5</v>
      </c>
    </row>
    <row r="444" spans="1:13" ht="15" x14ac:dyDescent="0.25">
      <c r="A444">
        <v>26651</v>
      </c>
      <c r="B444" t="s">
        <v>0</v>
      </c>
      <c r="C444" t="s">
        <v>493</v>
      </c>
      <c r="D444" t="s">
        <v>73</v>
      </c>
      <c r="E444">
        <v>42.548931000000003</v>
      </c>
      <c r="F444">
        <v>-71.378274000000005</v>
      </c>
      <c r="G444">
        <v>25108</v>
      </c>
      <c r="H444" t="s">
        <v>25</v>
      </c>
      <c r="J444">
        <v>170</v>
      </c>
      <c r="K444">
        <v>9</v>
      </c>
      <c r="M444" s="3">
        <f t="shared" si="6"/>
        <v>9</v>
      </c>
    </row>
    <row r="445" spans="1:13" ht="15" x14ac:dyDescent="0.25">
      <c r="A445">
        <v>24721</v>
      </c>
      <c r="B445" t="s">
        <v>0</v>
      </c>
      <c r="C445" t="s">
        <v>620</v>
      </c>
      <c r="D445" t="s">
        <v>73</v>
      </c>
      <c r="E445">
        <v>42.549976000000001</v>
      </c>
      <c r="F445">
        <v>-71.378774000000007</v>
      </c>
      <c r="G445">
        <v>29221</v>
      </c>
      <c r="H445" t="s">
        <v>25</v>
      </c>
      <c r="J445">
        <v>175</v>
      </c>
      <c r="K445">
        <v>18</v>
      </c>
      <c r="M445" s="3">
        <f t="shared" si="6"/>
        <v>18</v>
      </c>
    </row>
    <row r="446" spans="1:13" ht="15" x14ac:dyDescent="0.25">
      <c r="A446">
        <v>26638</v>
      </c>
      <c r="B446" t="s">
        <v>0</v>
      </c>
      <c r="C446" t="s">
        <v>206</v>
      </c>
      <c r="D446" t="s">
        <v>73</v>
      </c>
      <c r="E446">
        <v>42.549795000000003</v>
      </c>
      <c r="F446">
        <v>-71.379869999999997</v>
      </c>
      <c r="G446">
        <v>31433</v>
      </c>
      <c r="H446" t="s">
        <v>25</v>
      </c>
      <c r="J446">
        <v>200</v>
      </c>
      <c r="K446">
        <v>20</v>
      </c>
      <c r="L446">
        <v>10</v>
      </c>
      <c r="M446" s="3">
        <f t="shared" si="6"/>
        <v>20</v>
      </c>
    </row>
    <row r="447" spans="1:13" ht="15" x14ac:dyDescent="0.25">
      <c r="A447">
        <v>26639</v>
      </c>
      <c r="B447" t="s">
        <v>0</v>
      </c>
      <c r="C447" t="s">
        <v>601</v>
      </c>
      <c r="D447" t="s">
        <v>73</v>
      </c>
      <c r="E447">
        <v>42.550521000000003</v>
      </c>
      <c r="F447">
        <v>-71.381110000000007</v>
      </c>
      <c r="G447">
        <v>30162</v>
      </c>
      <c r="H447" t="s">
        <v>25</v>
      </c>
      <c r="J447">
        <v>210</v>
      </c>
      <c r="K447">
        <v>18</v>
      </c>
      <c r="M447" s="3">
        <f t="shared" si="6"/>
        <v>18</v>
      </c>
    </row>
    <row r="448" spans="1:13" ht="15" x14ac:dyDescent="0.25">
      <c r="A448">
        <v>25105</v>
      </c>
      <c r="B448" t="s">
        <v>0</v>
      </c>
      <c r="C448" t="s">
        <v>655</v>
      </c>
      <c r="D448" t="s">
        <v>73</v>
      </c>
      <c r="E448">
        <v>42.551098000000003</v>
      </c>
      <c r="F448">
        <v>-71.376981000000001</v>
      </c>
      <c r="G448">
        <v>35292</v>
      </c>
      <c r="H448" t="s">
        <v>25</v>
      </c>
      <c r="J448">
        <v>500</v>
      </c>
      <c r="K448">
        <v>20</v>
      </c>
      <c r="L448">
        <v>10</v>
      </c>
      <c r="M448" s="3">
        <f t="shared" si="6"/>
        <v>20</v>
      </c>
    </row>
    <row r="449" spans="1:13" ht="15" x14ac:dyDescent="0.25">
      <c r="A449">
        <v>26361</v>
      </c>
      <c r="B449" t="s">
        <v>0</v>
      </c>
      <c r="C449" t="s">
        <v>387</v>
      </c>
      <c r="D449" t="s">
        <v>73</v>
      </c>
      <c r="E449">
        <v>42.550539000000001</v>
      </c>
      <c r="F449">
        <v>-71.381407999999993</v>
      </c>
      <c r="G449">
        <v>28704</v>
      </c>
      <c r="H449" t="s">
        <v>25</v>
      </c>
      <c r="J449">
        <v>145</v>
      </c>
      <c r="K449">
        <v>30</v>
      </c>
      <c r="M449" s="3">
        <f t="shared" si="6"/>
        <v>30</v>
      </c>
    </row>
    <row r="450" spans="1:13" ht="15" x14ac:dyDescent="0.25">
      <c r="A450">
        <v>26360</v>
      </c>
      <c r="B450" t="s">
        <v>0</v>
      </c>
      <c r="C450" t="s">
        <v>658</v>
      </c>
      <c r="D450" t="s">
        <v>73</v>
      </c>
      <c r="E450">
        <v>42.551490999999999</v>
      </c>
      <c r="F450">
        <v>-71.380838999999995</v>
      </c>
      <c r="G450">
        <v>29036</v>
      </c>
      <c r="H450" t="s">
        <v>25</v>
      </c>
      <c r="J450">
        <v>140</v>
      </c>
      <c r="K450">
        <v>20</v>
      </c>
      <c r="L450">
        <v>20</v>
      </c>
      <c r="M450" s="3">
        <f t="shared" si="6"/>
        <v>20</v>
      </c>
    </row>
    <row r="451" spans="1:13" ht="15" x14ac:dyDescent="0.25">
      <c r="A451">
        <v>25078</v>
      </c>
      <c r="B451" t="s">
        <v>0</v>
      </c>
      <c r="C451" t="s">
        <v>121</v>
      </c>
      <c r="D451" t="s">
        <v>73</v>
      </c>
      <c r="E451">
        <v>42.552027000000002</v>
      </c>
      <c r="F451">
        <v>-71.380088999999998</v>
      </c>
      <c r="G451">
        <v>35542</v>
      </c>
      <c r="H451" t="s">
        <v>25</v>
      </c>
      <c r="J451">
        <v>260</v>
      </c>
      <c r="K451">
        <v>10</v>
      </c>
      <c r="L451">
        <v>12</v>
      </c>
      <c r="M451" s="3">
        <f t="shared" si="6"/>
        <v>10</v>
      </c>
    </row>
    <row r="452" spans="1:13" ht="15" x14ac:dyDescent="0.25">
      <c r="A452">
        <v>26572</v>
      </c>
      <c r="B452" t="s">
        <v>0</v>
      </c>
      <c r="C452" t="s">
        <v>266</v>
      </c>
      <c r="D452" t="s">
        <v>73</v>
      </c>
      <c r="E452">
        <v>42.551752999999998</v>
      </c>
      <c r="F452">
        <v>-71.381209999999996</v>
      </c>
      <c r="G452">
        <v>31331</v>
      </c>
      <c r="H452" t="s">
        <v>25</v>
      </c>
      <c r="J452">
        <v>165</v>
      </c>
      <c r="K452">
        <v>38</v>
      </c>
      <c r="L452">
        <v>20</v>
      </c>
      <c r="M452" s="3">
        <f t="shared" si="6"/>
        <v>38</v>
      </c>
    </row>
    <row r="453" spans="1:13" ht="15" x14ac:dyDescent="0.25">
      <c r="A453">
        <v>26362</v>
      </c>
      <c r="B453" t="s">
        <v>0</v>
      </c>
      <c r="C453" t="s">
        <v>724</v>
      </c>
      <c r="D453" t="s">
        <v>73</v>
      </c>
      <c r="E453">
        <v>42.552477000000003</v>
      </c>
      <c r="F453">
        <v>-71.381726999999998</v>
      </c>
      <c r="G453">
        <v>29053</v>
      </c>
      <c r="H453" t="s">
        <v>25</v>
      </c>
      <c r="J453">
        <v>395</v>
      </c>
      <c r="K453">
        <v>50</v>
      </c>
      <c r="L453">
        <v>25</v>
      </c>
      <c r="M453" s="3">
        <f t="shared" si="6"/>
        <v>50</v>
      </c>
    </row>
    <row r="454" spans="1:13" ht="15" x14ac:dyDescent="0.25">
      <c r="A454">
        <v>26573</v>
      </c>
      <c r="B454" t="s">
        <v>0</v>
      </c>
      <c r="C454" t="s">
        <v>267</v>
      </c>
      <c r="D454" t="s">
        <v>73</v>
      </c>
      <c r="E454">
        <v>42.552880000000002</v>
      </c>
      <c r="F454">
        <v>-71.380747999999997</v>
      </c>
      <c r="G454">
        <v>24971</v>
      </c>
      <c r="H454" t="s">
        <v>25</v>
      </c>
      <c r="J454">
        <v>170</v>
      </c>
      <c r="K454">
        <v>12</v>
      </c>
      <c r="L454">
        <v>15</v>
      </c>
      <c r="M454" s="3">
        <f t="shared" si="6"/>
        <v>12</v>
      </c>
    </row>
    <row r="455" spans="1:13" ht="15" x14ac:dyDescent="0.25">
      <c r="A455">
        <v>24784</v>
      </c>
      <c r="B455" t="s">
        <v>0</v>
      </c>
      <c r="C455" t="s">
        <v>94</v>
      </c>
      <c r="D455" t="s">
        <v>73</v>
      </c>
      <c r="G455">
        <v>30504</v>
      </c>
      <c r="H455" t="s">
        <v>25</v>
      </c>
      <c r="J455">
        <v>300</v>
      </c>
      <c r="K455">
        <v>10</v>
      </c>
      <c r="L455">
        <v>30</v>
      </c>
      <c r="M455" s="3">
        <f t="shared" si="6"/>
        <v>10</v>
      </c>
    </row>
    <row r="456" spans="1:13" ht="15" x14ac:dyDescent="0.25">
      <c r="A456">
        <v>26751</v>
      </c>
      <c r="B456" t="s">
        <v>0</v>
      </c>
      <c r="D456" t="s">
        <v>73</v>
      </c>
      <c r="G456">
        <v>28742</v>
      </c>
      <c r="H456" t="s">
        <v>25</v>
      </c>
      <c r="K456">
        <v>12</v>
      </c>
      <c r="L456">
        <v>25</v>
      </c>
      <c r="M456" s="3" t="str">
        <f t="shared" si="6"/>
        <v/>
      </c>
    </row>
    <row r="457" spans="1:13" ht="15" x14ac:dyDescent="0.25">
      <c r="A457">
        <v>2502</v>
      </c>
      <c r="B457" t="s">
        <v>0</v>
      </c>
      <c r="C457" t="s">
        <v>487</v>
      </c>
      <c r="D457" t="s">
        <v>37</v>
      </c>
      <c r="E457">
        <v>42.539143000000003</v>
      </c>
      <c r="F457">
        <v>-71.377566000000002</v>
      </c>
      <c r="G457">
        <v>36825</v>
      </c>
      <c r="H457" t="s">
        <v>25</v>
      </c>
      <c r="I457" t="s">
        <v>26</v>
      </c>
      <c r="J457">
        <v>165</v>
      </c>
      <c r="K457">
        <v>20</v>
      </c>
      <c r="L457">
        <v>15</v>
      </c>
      <c r="M457" s="3">
        <f t="shared" si="6"/>
        <v>20</v>
      </c>
    </row>
    <row r="458" spans="1:13" ht="15" x14ac:dyDescent="0.25">
      <c r="A458">
        <v>26614</v>
      </c>
      <c r="B458" t="s">
        <v>0</v>
      </c>
      <c r="C458" t="s">
        <v>123</v>
      </c>
      <c r="D458" t="s">
        <v>37</v>
      </c>
      <c r="E458">
        <v>42.540888000000002</v>
      </c>
      <c r="F458">
        <v>-71.377785000000003</v>
      </c>
      <c r="G458">
        <v>25101</v>
      </c>
      <c r="H458" t="s">
        <v>25</v>
      </c>
      <c r="J458">
        <v>100</v>
      </c>
      <c r="K458">
        <v>4</v>
      </c>
      <c r="M458" s="3">
        <f t="shared" ref="M458:M521" si="7">IF(K458&lt;1,"",IF(J458&gt;40,K458,""))</f>
        <v>4</v>
      </c>
    </row>
    <row r="459" spans="1:13" ht="15" x14ac:dyDescent="0.25">
      <c r="A459">
        <v>114579</v>
      </c>
      <c r="B459" t="s">
        <v>0</v>
      </c>
      <c r="C459" t="s">
        <v>151</v>
      </c>
      <c r="D459" t="s">
        <v>37</v>
      </c>
      <c r="E459">
        <v>42.539276999999998</v>
      </c>
      <c r="F459">
        <v>-71.378335000000007</v>
      </c>
      <c r="G459">
        <v>36683</v>
      </c>
      <c r="H459" t="s">
        <v>25</v>
      </c>
      <c r="I459" t="s">
        <v>26</v>
      </c>
      <c r="J459">
        <v>620</v>
      </c>
      <c r="K459">
        <v>12</v>
      </c>
      <c r="L459">
        <v>10</v>
      </c>
      <c r="M459" s="3">
        <f t="shared" si="7"/>
        <v>12</v>
      </c>
    </row>
    <row r="460" spans="1:13" ht="15" x14ac:dyDescent="0.25">
      <c r="A460">
        <v>107479</v>
      </c>
      <c r="B460" t="s">
        <v>0</v>
      </c>
      <c r="C460" t="s">
        <v>162</v>
      </c>
      <c r="D460" t="s">
        <v>37</v>
      </c>
      <c r="E460">
        <v>42.541108000000001</v>
      </c>
      <c r="F460">
        <v>-71.379773999999998</v>
      </c>
      <c r="G460">
        <v>37239</v>
      </c>
      <c r="H460" t="s">
        <v>25</v>
      </c>
      <c r="I460" t="s">
        <v>26</v>
      </c>
      <c r="J460">
        <v>700</v>
      </c>
      <c r="K460">
        <v>8</v>
      </c>
      <c r="M460" s="3">
        <f t="shared" si="7"/>
        <v>8</v>
      </c>
    </row>
    <row r="461" spans="1:13" ht="15" x14ac:dyDescent="0.25">
      <c r="A461">
        <v>26613</v>
      </c>
      <c r="B461" t="s">
        <v>0</v>
      </c>
      <c r="C461" t="s">
        <v>262</v>
      </c>
      <c r="D461" t="s">
        <v>37</v>
      </c>
      <c r="E461">
        <v>42.541141000000003</v>
      </c>
      <c r="F461">
        <v>-71.380823000000007</v>
      </c>
      <c r="G461">
        <v>25128</v>
      </c>
      <c r="H461" t="s">
        <v>25</v>
      </c>
      <c r="J461">
        <v>500</v>
      </c>
      <c r="K461">
        <v>10</v>
      </c>
      <c r="L461">
        <v>45</v>
      </c>
      <c r="M461" s="3">
        <f t="shared" si="7"/>
        <v>10</v>
      </c>
    </row>
    <row r="462" spans="1:13" ht="15" x14ac:dyDescent="0.25">
      <c r="A462">
        <v>26366</v>
      </c>
      <c r="B462" t="s">
        <v>0</v>
      </c>
      <c r="C462" t="s">
        <v>167</v>
      </c>
      <c r="D462" t="s">
        <v>339</v>
      </c>
      <c r="E462">
        <v>42.509211999999998</v>
      </c>
      <c r="F462">
        <v>-71.333241000000001</v>
      </c>
      <c r="G462">
        <v>28060</v>
      </c>
      <c r="H462" t="s">
        <v>25</v>
      </c>
      <c r="J462">
        <v>275</v>
      </c>
      <c r="K462">
        <v>10</v>
      </c>
      <c r="M462" s="3">
        <f t="shared" si="7"/>
        <v>10</v>
      </c>
    </row>
    <row r="463" spans="1:13" ht="15" x14ac:dyDescent="0.25">
      <c r="A463">
        <v>26365</v>
      </c>
      <c r="B463" t="s">
        <v>0</v>
      </c>
      <c r="C463" t="s">
        <v>412</v>
      </c>
      <c r="D463" t="s">
        <v>339</v>
      </c>
      <c r="E463">
        <v>42.509889999999999</v>
      </c>
      <c r="F463">
        <v>-71.334637999999998</v>
      </c>
      <c r="G463">
        <v>28436</v>
      </c>
      <c r="H463" t="s">
        <v>25</v>
      </c>
      <c r="J463">
        <v>200</v>
      </c>
      <c r="K463">
        <v>8</v>
      </c>
      <c r="M463" s="3">
        <f t="shared" si="7"/>
        <v>8</v>
      </c>
    </row>
    <row r="464" spans="1:13" ht="15" x14ac:dyDescent="0.25">
      <c r="A464">
        <v>26364</v>
      </c>
      <c r="B464" t="s">
        <v>0</v>
      </c>
      <c r="C464" t="s">
        <v>232</v>
      </c>
      <c r="D464" t="s">
        <v>339</v>
      </c>
      <c r="E464">
        <v>42.510539999999999</v>
      </c>
      <c r="F464">
        <v>-71.334705999999997</v>
      </c>
      <c r="G464">
        <v>27603</v>
      </c>
      <c r="H464" t="s">
        <v>25</v>
      </c>
      <c r="J464">
        <v>185</v>
      </c>
      <c r="K464">
        <v>12</v>
      </c>
      <c r="M464" s="3">
        <f t="shared" si="7"/>
        <v>12</v>
      </c>
    </row>
    <row r="465" spans="1:13" ht="15" x14ac:dyDescent="0.25">
      <c r="A465">
        <v>26363</v>
      </c>
      <c r="B465" t="s">
        <v>0</v>
      </c>
      <c r="C465" t="s">
        <v>338</v>
      </c>
      <c r="D465" t="s">
        <v>339</v>
      </c>
      <c r="E465">
        <v>42.510579</v>
      </c>
      <c r="F465">
        <v>-71.333168000000001</v>
      </c>
      <c r="G465">
        <v>26760</v>
      </c>
      <c r="H465" t="s">
        <v>25</v>
      </c>
      <c r="J465">
        <v>185</v>
      </c>
      <c r="K465">
        <v>5</v>
      </c>
      <c r="M465" s="3">
        <f t="shared" si="7"/>
        <v>5</v>
      </c>
    </row>
    <row r="466" spans="1:13" ht="15" x14ac:dyDescent="0.25">
      <c r="A466">
        <v>156317</v>
      </c>
      <c r="B466" t="s">
        <v>0</v>
      </c>
      <c r="D466" t="s">
        <v>691</v>
      </c>
      <c r="E466">
        <v>42.5351</v>
      </c>
      <c r="F466">
        <v>-71.372299999999996</v>
      </c>
      <c r="G466">
        <v>40361</v>
      </c>
      <c r="H466" t="s">
        <v>25</v>
      </c>
      <c r="I466" t="s">
        <v>26</v>
      </c>
      <c r="J466">
        <v>200</v>
      </c>
      <c r="K466">
        <v>30</v>
      </c>
      <c r="L466">
        <v>25</v>
      </c>
      <c r="M466" s="3">
        <f t="shared" si="7"/>
        <v>30</v>
      </c>
    </row>
    <row r="467" spans="1:13" ht="15" x14ac:dyDescent="0.25">
      <c r="A467">
        <v>156322</v>
      </c>
      <c r="B467" t="s">
        <v>0</v>
      </c>
      <c r="D467" t="s">
        <v>691</v>
      </c>
      <c r="E467">
        <v>42.535666999999997</v>
      </c>
      <c r="F467">
        <v>-71.373666999999998</v>
      </c>
      <c r="G467">
        <v>40359</v>
      </c>
      <c r="H467" t="s">
        <v>25</v>
      </c>
      <c r="I467" t="s">
        <v>26</v>
      </c>
      <c r="J467">
        <v>220</v>
      </c>
      <c r="K467">
        <v>30</v>
      </c>
      <c r="L467">
        <v>30</v>
      </c>
      <c r="M467" s="3">
        <f t="shared" si="7"/>
        <v>30</v>
      </c>
    </row>
    <row r="468" spans="1:13" ht="15" x14ac:dyDescent="0.25">
      <c r="A468">
        <v>158550</v>
      </c>
      <c r="B468" t="s">
        <v>0</v>
      </c>
      <c r="C468" t="s">
        <v>540</v>
      </c>
      <c r="D468" t="s">
        <v>541</v>
      </c>
      <c r="E468">
        <v>42.522150000000003</v>
      </c>
      <c r="F468">
        <v>-71.367566999999994</v>
      </c>
      <c r="G468">
        <v>39744</v>
      </c>
      <c r="H468" t="s">
        <v>25</v>
      </c>
      <c r="I468" t="s">
        <v>26</v>
      </c>
      <c r="J468">
        <v>425</v>
      </c>
      <c r="K468">
        <v>10</v>
      </c>
      <c r="L468">
        <v>30</v>
      </c>
      <c r="M468" s="3">
        <f t="shared" si="7"/>
        <v>10</v>
      </c>
    </row>
    <row r="469" spans="1:13" ht="15" x14ac:dyDescent="0.25">
      <c r="A469">
        <v>158619</v>
      </c>
      <c r="B469" t="s">
        <v>0</v>
      </c>
      <c r="D469" t="s">
        <v>183</v>
      </c>
      <c r="E469">
        <v>42.518300000000004</v>
      </c>
      <c r="F469">
        <v>-71.3673</v>
      </c>
      <c r="G469">
        <v>40059</v>
      </c>
      <c r="H469" t="s">
        <v>25</v>
      </c>
      <c r="I469" t="s">
        <v>26</v>
      </c>
      <c r="J469">
        <v>605</v>
      </c>
      <c r="K469">
        <v>8.3000000000000004E-2</v>
      </c>
      <c r="L469">
        <v>40</v>
      </c>
      <c r="M469" s="3" t="str">
        <f t="shared" si="7"/>
        <v/>
      </c>
    </row>
    <row r="470" spans="1:13" ht="15" x14ac:dyDescent="0.25">
      <c r="A470">
        <v>155306</v>
      </c>
      <c r="B470" t="s">
        <v>0</v>
      </c>
      <c r="C470" t="s">
        <v>81</v>
      </c>
      <c r="D470" t="s">
        <v>251</v>
      </c>
      <c r="E470">
        <v>42.518917000000002</v>
      </c>
      <c r="F470">
        <v>-71.368032999999997</v>
      </c>
      <c r="G470">
        <v>39406</v>
      </c>
      <c r="H470" t="s">
        <v>25</v>
      </c>
      <c r="I470" t="s">
        <v>26</v>
      </c>
      <c r="J470">
        <v>605</v>
      </c>
      <c r="K470">
        <v>3</v>
      </c>
      <c r="L470">
        <v>20</v>
      </c>
      <c r="M470" s="3">
        <f t="shared" si="7"/>
        <v>3</v>
      </c>
    </row>
    <row r="471" spans="1:13" ht="15" x14ac:dyDescent="0.25">
      <c r="A471">
        <v>26034</v>
      </c>
      <c r="B471" t="s">
        <v>0</v>
      </c>
      <c r="D471" t="s">
        <v>723</v>
      </c>
      <c r="G471">
        <v>24412</v>
      </c>
      <c r="H471" t="s">
        <v>25</v>
      </c>
      <c r="J471">
        <v>145</v>
      </c>
      <c r="K471">
        <v>50</v>
      </c>
      <c r="L471">
        <v>21</v>
      </c>
      <c r="M471" s="3">
        <f t="shared" si="7"/>
        <v>50</v>
      </c>
    </row>
    <row r="472" spans="1:13" ht="15" x14ac:dyDescent="0.25">
      <c r="A472">
        <v>130250</v>
      </c>
      <c r="B472" t="s">
        <v>0</v>
      </c>
      <c r="C472" t="s">
        <v>157</v>
      </c>
      <c r="D472" t="s">
        <v>306</v>
      </c>
      <c r="E472">
        <v>42.546216999999999</v>
      </c>
      <c r="F472">
        <v>-71.335043999999996</v>
      </c>
      <c r="G472">
        <v>38065</v>
      </c>
      <c r="H472" t="s">
        <v>25</v>
      </c>
      <c r="I472" t="s">
        <v>26</v>
      </c>
      <c r="J472">
        <v>700</v>
      </c>
      <c r="K472">
        <v>4</v>
      </c>
      <c r="L472">
        <v>18</v>
      </c>
      <c r="M472" s="3">
        <f t="shared" si="7"/>
        <v>4</v>
      </c>
    </row>
    <row r="473" spans="1:13" ht="15" x14ac:dyDescent="0.25">
      <c r="A473">
        <v>150110</v>
      </c>
      <c r="B473" t="s">
        <v>0</v>
      </c>
      <c r="C473" t="s">
        <v>257</v>
      </c>
      <c r="D473" t="s">
        <v>306</v>
      </c>
      <c r="E473">
        <v>42.541167000000002</v>
      </c>
      <c r="F473">
        <v>-71</v>
      </c>
      <c r="G473">
        <v>39061</v>
      </c>
      <c r="H473" t="s">
        <v>25</v>
      </c>
      <c r="I473" t="s">
        <v>26</v>
      </c>
      <c r="J473">
        <v>600</v>
      </c>
      <c r="K473">
        <v>5</v>
      </c>
      <c r="L473">
        <v>15</v>
      </c>
      <c r="M473" s="3">
        <f t="shared" si="7"/>
        <v>5</v>
      </c>
    </row>
    <row r="474" spans="1:13" ht="15" x14ac:dyDescent="0.25">
      <c r="A474">
        <v>130253</v>
      </c>
      <c r="B474" t="s">
        <v>0</v>
      </c>
      <c r="C474" t="s">
        <v>264</v>
      </c>
      <c r="D474" t="s">
        <v>306</v>
      </c>
      <c r="E474">
        <v>42.546118</v>
      </c>
      <c r="F474">
        <v>-71.336487000000005</v>
      </c>
      <c r="G474">
        <v>38063</v>
      </c>
      <c r="H474" t="s">
        <v>25</v>
      </c>
      <c r="I474" t="s">
        <v>26</v>
      </c>
      <c r="J474">
        <v>1000</v>
      </c>
      <c r="K474">
        <v>25</v>
      </c>
      <c r="L474">
        <v>20</v>
      </c>
      <c r="M474" s="3">
        <f t="shared" si="7"/>
        <v>25</v>
      </c>
    </row>
    <row r="475" spans="1:13" ht="15" x14ac:dyDescent="0.25">
      <c r="A475">
        <v>134933</v>
      </c>
      <c r="B475" t="s">
        <v>0</v>
      </c>
      <c r="C475" t="s">
        <v>662</v>
      </c>
      <c r="D475" t="s">
        <v>306</v>
      </c>
      <c r="E475">
        <v>42.547131</v>
      </c>
      <c r="F475">
        <v>-71.335222000000002</v>
      </c>
      <c r="G475">
        <v>38235</v>
      </c>
      <c r="H475" t="s">
        <v>25</v>
      </c>
      <c r="I475" t="s">
        <v>26</v>
      </c>
      <c r="J475">
        <v>900</v>
      </c>
      <c r="K475">
        <v>20</v>
      </c>
      <c r="L475">
        <v>20</v>
      </c>
      <c r="M475" s="3">
        <f t="shared" si="7"/>
        <v>20</v>
      </c>
    </row>
    <row r="476" spans="1:13" ht="15" x14ac:dyDescent="0.25">
      <c r="A476">
        <v>159</v>
      </c>
      <c r="B476" t="s">
        <v>0</v>
      </c>
      <c r="D476" t="s">
        <v>27</v>
      </c>
      <c r="G476">
        <v>36896</v>
      </c>
      <c r="H476" t="s">
        <v>25</v>
      </c>
      <c r="I476" t="s">
        <v>26</v>
      </c>
      <c r="J476">
        <v>200</v>
      </c>
      <c r="K476">
        <v>64</v>
      </c>
      <c r="L476">
        <v>11</v>
      </c>
      <c r="M476" s="3">
        <f t="shared" si="7"/>
        <v>64</v>
      </c>
    </row>
    <row r="477" spans="1:13" ht="15" x14ac:dyDescent="0.25">
      <c r="A477">
        <v>156290</v>
      </c>
      <c r="B477" t="s">
        <v>0</v>
      </c>
      <c r="D477" t="s">
        <v>743</v>
      </c>
      <c r="E477">
        <v>42.534100000000002</v>
      </c>
      <c r="F477">
        <v>-71.372050000000002</v>
      </c>
      <c r="G477">
        <v>40429</v>
      </c>
      <c r="H477" t="s">
        <v>25</v>
      </c>
      <c r="I477" t="s">
        <v>26</v>
      </c>
      <c r="J477">
        <v>320</v>
      </c>
      <c r="K477">
        <v>75</v>
      </c>
      <c r="L477">
        <v>37.6</v>
      </c>
      <c r="M477" s="3">
        <f t="shared" si="7"/>
        <v>75</v>
      </c>
    </row>
    <row r="478" spans="1:13" ht="15" x14ac:dyDescent="0.25">
      <c r="A478">
        <v>264368</v>
      </c>
      <c r="B478" t="s">
        <v>0</v>
      </c>
      <c r="D478" t="s">
        <v>749</v>
      </c>
      <c r="E478">
        <v>42.532817000000001</v>
      </c>
      <c r="F478">
        <v>-71.376450000000006</v>
      </c>
      <c r="G478">
        <v>39963</v>
      </c>
      <c r="H478" t="s">
        <v>25</v>
      </c>
      <c r="I478" t="s">
        <v>26</v>
      </c>
      <c r="J478">
        <v>800</v>
      </c>
      <c r="K478">
        <v>85</v>
      </c>
      <c r="L478">
        <v>32</v>
      </c>
      <c r="M478" s="3">
        <f t="shared" si="7"/>
        <v>85</v>
      </c>
    </row>
    <row r="479" spans="1:13" ht="15" x14ac:dyDescent="0.25">
      <c r="A479">
        <v>116</v>
      </c>
      <c r="B479" t="s">
        <v>0</v>
      </c>
      <c r="C479" t="s">
        <v>520</v>
      </c>
      <c r="D479" t="s">
        <v>24</v>
      </c>
      <c r="G479">
        <v>36914</v>
      </c>
      <c r="H479" t="s">
        <v>25</v>
      </c>
      <c r="I479" t="s">
        <v>26</v>
      </c>
      <c r="J479">
        <v>505</v>
      </c>
      <c r="K479">
        <v>35</v>
      </c>
      <c r="L479">
        <v>10</v>
      </c>
      <c r="M479" s="3">
        <f t="shared" si="7"/>
        <v>35</v>
      </c>
    </row>
    <row r="480" spans="1:13" ht="15" x14ac:dyDescent="0.25">
      <c r="A480">
        <v>146027</v>
      </c>
      <c r="B480" t="s">
        <v>0</v>
      </c>
      <c r="C480" t="s">
        <v>201</v>
      </c>
      <c r="D480" t="s">
        <v>24</v>
      </c>
      <c r="G480">
        <v>38896</v>
      </c>
      <c r="H480" t="s">
        <v>25</v>
      </c>
      <c r="I480" t="s">
        <v>26</v>
      </c>
      <c r="J480">
        <v>240</v>
      </c>
      <c r="K480">
        <v>95</v>
      </c>
      <c r="L480">
        <v>6</v>
      </c>
      <c r="M480" s="3">
        <f t="shared" si="7"/>
        <v>95</v>
      </c>
    </row>
    <row r="481" spans="1:13" ht="15" x14ac:dyDescent="0.25">
      <c r="A481">
        <v>184</v>
      </c>
      <c r="B481" t="s">
        <v>0</v>
      </c>
      <c r="C481" t="s">
        <v>523</v>
      </c>
      <c r="D481" t="s">
        <v>24</v>
      </c>
      <c r="E481">
        <v>42.545577999999999</v>
      </c>
      <c r="F481">
        <v>-71.369403000000005</v>
      </c>
      <c r="G481">
        <v>36899</v>
      </c>
      <c r="H481" t="s">
        <v>25</v>
      </c>
      <c r="I481" t="s">
        <v>26</v>
      </c>
      <c r="J481">
        <v>305</v>
      </c>
      <c r="K481">
        <v>67</v>
      </c>
      <c r="L481">
        <v>8</v>
      </c>
      <c r="M481" s="3">
        <f t="shared" si="7"/>
        <v>67</v>
      </c>
    </row>
    <row r="482" spans="1:13" ht="15" x14ac:dyDescent="0.25">
      <c r="A482">
        <v>109085</v>
      </c>
      <c r="B482" t="s">
        <v>0</v>
      </c>
      <c r="C482" t="s">
        <v>341</v>
      </c>
      <c r="D482" t="s">
        <v>24</v>
      </c>
      <c r="E482">
        <v>42.546362999999999</v>
      </c>
      <c r="F482">
        <v>-71.367866000000006</v>
      </c>
      <c r="G482">
        <v>37365</v>
      </c>
      <c r="H482" t="s">
        <v>25</v>
      </c>
      <c r="I482" t="s">
        <v>26</v>
      </c>
      <c r="J482">
        <v>365</v>
      </c>
      <c r="K482">
        <v>70</v>
      </c>
      <c r="L482">
        <v>15</v>
      </c>
      <c r="M482" s="3">
        <f t="shared" si="7"/>
        <v>70</v>
      </c>
    </row>
    <row r="483" spans="1:13" ht="15" x14ac:dyDescent="0.25">
      <c r="A483">
        <v>109088</v>
      </c>
      <c r="B483" t="s">
        <v>0</v>
      </c>
      <c r="C483" t="s">
        <v>295</v>
      </c>
      <c r="D483" t="s">
        <v>24</v>
      </c>
      <c r="E483">
        <v>42.545498000000002</v>
      </c>
      <c r="F483">
        <v>-71.366872000000001</v>
      </c>
      <c r="G483">
        <v>37364</v>
      </c>
      <c r="H483" t="s">
        <v>25</v>
      </c>
      <c r="I483" t="s">
        <v>26</v>
      </c>
      <c r="J483">
        <v>325</v>
      </c>
      <c r="K483">
        <v>75</v>
      </c>
      <c r="L483">
        <v>18</v>
      </c>
      <c r="M483" s="3">
        <f t="shared" si="7"/>
        <v>75</v>
      </c>
    </row>
    <row r="484" spans="1:13" ht="15" x14ac:dyDescent="0.25">
      <c r="A484">
        <v>25003</v>
      </c>
      <c r="B484" t="s">
        <v>0</v>
      </c>
      <c r="C484" t="s">
        <v>461</v>
      </c>
      <c r="D484" t="s">
        <v>623</v>
      </c>
      <c r="E484">
        <v>42.504809999999999</v>
      </c>
      <c r="F484">
        <v>-71.374048999999999</v>
      </c>
      <c r="G484">
        <v>33770</v>
      </c>
      <c r="H484" t="s">
        <v>25</v>
      </c>
      <c r="J484">
        <v>245</v>
      </c>
      <c r="K484">
        <v>18</v>
      </c>
      <c r="L484">
        <v>12</v>
      </c>
      <c r="M484" s="3">
        <f t="shared" si="7"/>
        <v>18</v>
      </c>
    </row>
    <row r="485" spans="1:13" ht="15" x14ac:dyDescent="0.25">
      <c r="A485">
        <v>24973</v>
      </c>
      <c r="B485" t="s">
        <v>0</v>
      </c>
      <c r="C485" t="s">
        <v>581</v>
      </c>
      <c r="D485" t="s">
        <v>623</v>
      </c>
      <c r="E485">
        <v>42.504691000000001</v>
      </c>
      <c r="F485">
        <v>-71.375471000000005</v>
      </c>
      <c r="G485">
        <v>33368</v>
      </c>
      <c r="H485" t="s">
        <v>25</v>
      </c>
      <c r="J485">
        <v>125</v>
      </c>
      <c r="K485">
        <v>25</v>
      </c>
      <c r="L485">
        <v>8</v>
      </c>
      <c r="M485" s="3">
        <f t="shared" si="7"/>
        <v>25</v>
      </c>
    </row>
    <row r="486" spans="1:13" ht="15" x14ac:dyDescent="0.25">
      <c r="A486">
        <v>24974</v>
      </c>
      <c r="B486" t="s">
        <v>0</v>
      </c>
      <c r="C486" t="s">
        <v>465</v>
      </c>
      <c r="D486" t="s">
        <v>623</v>
      </c>
      <c r="E486">
        <v>42.504489</v>
      </c>
      <c r="F486">
        <v>-71.376048999999995</v>
      </c>
      <c r="G486">
        <v>33372</v>
      </c>
      <c r="H486" t="s">
        <v>25</v>
      </c>
      <c r="J486">
        <v>405</v>
      </c>
      <c r="K486">
        <v>25</v>
      </c>
      <c r="L486">
        <v>40</v>
      </c>
      <c r="M486" s="3">
        <f t="shared" si="7"/>
        <v>25</v>
      </c>
    </row>
    <row r="487" spans="1:13" ht="15" x14ac:dyDescent="0.25">
      <c r="A487">
        <v>25006</v>
      </c>
      <c r="B487" t="s">
        <v>0</v>
      </c>
      <c r="C487" t="s">
        <v>325</v>
      </c>
      <c r="D487" t="s">
        <v>623</v>
      </c>
      <c r="E487">
        <v>42.505671999999997</v>
      </c>
      <c r="F487">
        <v>-71.377393999999995</v>
      </c>
      <c r="G487">
        <v>33792</v>
      </c>
      <c r="H487" t="s">
        <v>25</v>
      </c>
      <c r="J487">
        <v>145</v>
      </c>
      <c r="K487">
        <v>20</v>
      </c>
      <c r="L487">
        <v>22</v>
      </c>
      <c r="M487" s="3">
        <f t="shared" si="7"/>
        <v>20</v>
      </c>
    </row>
    <row r="488" spans="1:13" ht="15" x14ac:dyDescent="0.25">
      <c r="A488">
        <v>25014</v>
      </c>
      <c r="B488" t="s">
        <v>0</v>
      </c>
      <c r="C488" t="s">
        <v>290</v>
      </c>
      <c r="D488" t="s">
        <v>623</v>
      </c>
      <c r="E488">
        <v>42.505585000000004</v>
      </c>
      <c r="F488">
        <v>-71.373862000000003</v>
      </c>
      <c r="G488">
        <v>33870</v>
      </c>
      <c r="H488" t="s">
        <v>25</v>
      </c>
      <c r="J488">
        <v>265</v>
      </c>
      <c r="K488">
        <v>20</v>
      </c>
      <c r="L488">
        <v>20</v>
      </c>
      <c r="M488" s="3">
        <f t="shared" si="7"/>
        <v>20</v>
      </c>
    </row>
    <row r="489" spans="1:13" ht="15" x14ac:dyDescent="0.25">
      <c r="A489">
        <v>25001</v>
      </c>
      <c r="B489" t="s">
        <v>0</v>
      </c>
      <c r="C489" t="s">
        <v>472</v>
      </c>
      <c r="D489" t="s">
        <v>623</v>
      </c>
      <c r="E489">
        <v>42.505882</v>
      </c>
      <c r="F489">
        <v>-71.376256999999995</v>
      </c>
      <c r="G489">
        <v>33760</v>
      </c>
      <c r="H489" t="s">
        <v>25</v>
      </c>
      <c r="J489">
        <v>325</v>
      </c>
      <c r="K489">
        <v>25</v>
      </c>
      <c r="L489">
        <v>25</v>
      </c>
      <c r="M489" s="3">
        <f t="shared" si="7"/>
        <v>25</v>
      </c>
    </row>
    <row r="490" spans="1:13" ht="15" x14ac:dyDescent="0.25">
      <c r="A490">
        <v>25016</v>
      </c>
      <c r="B490" t="s">
        <v>0</v>
      </c>
      <c r="C490" t="s">
        <v>198</v>
      </c>
      <c r="D490" t="s">
        <v>623</v>
      </c>
      <c r="E490">
        <v>42.506148000000003</v>
      </c>
      <c r="F490">
        <v>-71.373850000000004</v>
      </c>
      <c r="G490">
        <v>33886</v>
      </c>
      <c r="H490" t="s">
        <v>25</v>
      </c>
      <c r="J490">
        <v>285</v>
      </c>
      <c r="K490">
        <v>18</v>
      </c>
      <c r="L490">
        <v>20</v>
      </c>
      <c r="M490" s="3">
        <f t="shared" si="7"/>
        <v>18</v>
      </c>
    </row>
    <row r="491" spans="1:13" ht="15" x14ac:dyDescent="0.25">
      <c r="A491">
        <v>25010</v>
      </c>
      <c r="B491" t="s">
        <v>0</v>
      </c>
      <c r="C491" t="s">
        <v>132</v>
      </c>
      <c r="D491" t="s">
        <v>623</v>
      </c>
      <c r="E491">
        <v>42.505721999999999</v>
      </c>
      <c r="F491">
        <v>-71.377584999999996</v>
      </c>
      <c r="G491">
        <v>33819</v>
      </c>
      <c r="H491" t="s">
        <v>25</v>
      </c>
      <c r="J491">
        <v>205</v>
      </c>
      <c r="K491">
        <v>20</v>
      </c>
      <c r="L491">
        <v>20</v>
      </c>
      <c r="M491" s="3">
        <f t="shared" si="7"/>
        <v>20</v>
      </c>
    </row>
    <row r="492" spans="1:13" ht="15" x14ac:dyDescent="0.25">
      <c r="A492">
        <v>25011</v>
      </c>
      <c r="B492" t="s">
        <v>0</v>
      </c>
      <c r="C492" t="s">
        <v>301</v>
      </c>
      <c r="D492" t="s">
        <v>623</v>
      </c>
      <c r="E492">
        <v>42.507128000000002</v>
      </c>
      <c r="F492">
        <v>-71.376024999999998</v>
      </c>
      <c r="G492">
        <v>33836</v>
      </c>
      <c r="H492" t="s">
        <v>25</v>
      </c>
      <c r="J492">
        <v>225</v>
      </c>
      <c r="K492">
        <v>22</v>
      </c>
      <c r="L492">
        <v>10</v>
      </c>
      <c r="M492" s="3">
        <f t="shared" si="7"/>
        <v>22</v>
      </c>
    </row>
    <row r="493" spans="1:13" ht="15" x14ac:dyDescent="0.25">
      <c r="A493">
        <v>24983</v>
      </c>
      <c r="B493" t="s">
        <v>0</v>
      </c>
      <c r="C493" t="s">
        <v>262</v>
      </c>
      <c r="D493" t="s">
        <v>623</v>
      </c>
      <c r="E493">
        <v>42.506467999999998</v>
      </c>
      <c r="F493">
        <v>-71.373723999999996</v>
      </c>
      <c r="G493">
        <v>33526</v>
      </c>
      <c r="H493" t="s">
        <v>25</v>
      </c>
      <c r="J493">
        <v>325</v>
      </c>
      <c r="K493">
        <v>18</v>
      </c>
      <c r="L493">
        <v>20</v>
      </c>
      <c r="M493" s="3">
        <f t="shared" si="7"/>
        <v>18</v>
      </c>
    </row>
    <row r="494" spans="1:13" ht="15" x14ac:dyDescent="0.25">
      <c r="A494">
        <v>25015</v>
      </c>
      <c r="B494" t="s">
        <v>0</v>
      </c>
      <c r="C494" t="s">
        <v>370</v>
      </c>
      <c r="D494" t="s">
        <v>623</v>
      </c>
      <c r="E494">
        <v>42.506762000000002</v>
      </c>
      <c r="F494">
        <v>-71.373456000000004</v>
      </c>
      <c r="G494">
        <v>33886</v>
      </c>
      <c r="H494" t="s">
        <v>25</v>
      </c>
      <c r="J494">
        <v>225</v>
      </c>
      <c r="K494">
        <v>30</v>
      </c>
      <c r="L494">
        <v>20</v>
      </c>
      <c r="M494" s="3">
        <f t="shared" si="7"/>
        <v>30</v>
      </c>
    </row>
    <row r="495" spans="1:13" ht="15" x14ac:dyDescent="0.25">
      <c r="A495">
        <v>25013</v>
      </c>
      <c r="B495" t="s">
        <v>0</v>
      </c>
      <c r="C495" t="s">
        <v>182</v>
      </c>
      <c r="D495" t="s">
        <v>623</v>
      </c>
      <c r="E495">
        <v>42.507646000000001</v>
      </c>
      <c r="F495">
        <v>-71.373711</v>
      </c>
      <c r="G495">
        <v>33864</v>
      </c>
      <c r="H495" t="s">
        <v>25</v>
      </c>
      <c r="J495">
        <v>205</v>
      </c>
      <c r="K495">
        <v>26</v>
      </c>
      <c r="L495">
        <v>15</v>
      </c>
      <c r="M495" s="3">
        <f t="shared" si="7"/>
        <v>26</v>
      </c>
    </row>
    <row r="496" spans="1:13" ht="15" x14ac:dyDescent="0.25">
      <c r="A496">
        <v>24995</v>
      </c>
      <c r="B496" t="s">
        <v>0</v>
      </c>
      <c r="C496" t="s">
        <v>232</v>
      </c>
      <c r="D496" t="s">
        <v>649</v>
      </c>
      <c r="E496">
        <v>42.505149000000003</v>
      </c>
      <c r="F496">
        <v>-71.374011999999993</v>
      </c>
      <c r="G496">
        <v>33702</v>
      </c>
      <c r="H496" t="s">
        <v>25</v>
      </c>
      <c r="J496">
        <v>200</v>
      </c>
      <c r="K496">
        <v>20</v>
      </c>
      <c r="L496">
        <v>20</v>
      </c>
      <c r="M496" s="3">
        <f t="shared" si="7"/>
        <v>20</v>
      </c>
    </row>
    <row r="497" spans="1:13" ht="15" x14ac:dyDescent="0.25">
      <c r="A497">
        <v>24992</v>
      </c>
      <c r="B497" t="s">
        <v>0</v>
      </c>
      <c r="C497" t="s">
        <v>311</v>
      </c>
      <c r="D497" t="s">
        <v>649</v>
      </c>
      <c r="E497">
        <v>42.504257000000003</v>
      </c>
      <c r="F497">
        <v>-71.376355000000004</v>
      </c>
      <c r="G497">
        <v>33688</v>
      </c>
      <c r="H497" t="s">
        <v>25</v>
      </c>
      <c r="J497">
        <v>200</v>
      </c>
      <c r="K497">
        <v>40</v>
      </c>
      <c r="L497">
        <v>10</v>
      </c>
      <c r="M497" s="3">
        <f t="shared" si="7"/>
        <v>40</v>
      </c>
    </row>
    <row r="498" spans="1:13" ht="15" x14ac:dyDescent="0.25">
      <c r="A498">
        <v>24993</v>
      </c>
      <c r="B498" t="s">
        <v>0</v>
      </c>
      <c r="C498" t="s">
        <v>643</v>
      </c>
      <c r="D498" t="s">
        <v>649</v>
      </c>
      <c r="E498">
        <v>42.508012000000001</v>
      </c>
      <c r="F498">
        <v>-71.375183000000007</v>
      </c>
      <c r="G498">
        <v>33689</v>
      </c>
      <c r="H498" t="s">
        <v>25</v>
      </c>
      <c r="J498">
        <v>145</v>
      </c>
      <c r="K498">
        <v>21</v>
      </c>
      <c r="L498">
        <v>15</v>
      </c>
      <c r="M498" s="3">
        <f t="shared" si="7"/>
        <v>21</v>
      </c>
    </row>
    <row r="499" spans="1:13" ht="15" x14ac:dyDescent="0.25">
      <c r="A499">
        <v>26367</v>
      </c>
      <c r="B499" t="s">
        <v>0</v>
      </c>
      <c r="C499" t="s">
        <v>340</v>
      </c>
      <c r="D499" t="s">
        <v>160</v>
      </c>
      <c r="E499">
        <v>42.516652000000001</v>
      </c>
      <c r="F499">
        <v>-71.377550999999997</v>
      </c>
      <c r="G499">
        <v>25569</v>
      </c>
      <c r="H499" t="s">
        <v>25</v>
      </c>
      <c r="J499">
        <v>565</v>
      </c>
      <c r="K499">
        <v>5</v>
      </c>
      <c r="L499">
        <v>25</v>
      </c>
      <c r="M499" s="3">
        <f t="shared" si="7"/>
        <v>5</v>
      </c>
    </row>
    <row r="500" spans="1:13" ht="15" x14ac:dyDescent="0.25">
      <c r="A500" s="16">
        <v>26620</v>
      </c>
      <c r="B500" s="16" t="s">
        <v>0</v>
      </c>
      <c r="C500" s="16" t="s">
        <v>246</v>
      </c>
      <c r="D500" s="16" t="s">
        <v>160</v>
      </c>
      <c r="E500" s="16">
        <v>42.517657999999997</v>
      </c>
      <c r="F500" s="16">
        <v>-71.376386999999994</v>
      </c>
      <c r="G500" s="16">
        <v>25034</v>
      </c>
      <c r="H500" s="16" t="s">
        <v>25</v>
      </c>
      <c r="I500" s="16"/>
      <c r="J500" s="16">
        <v>160</v>
      </c>
      <c r="K500" s="16">
        <v>3</v>
      </c>
      <c r="L500" s="16">
        <v>10</v>
      </c>
      <c r="M500" s="3">
        <f t="shared" si="7"/>
        <v>3</v>
      </c>
    </row>
    <row r="501" spans="1:13" ht="15" x14ac:dyDescent="0.25">
      <c r="A501" s="16">
        <v>26368</v>
      </c>
      <c r="B501" s="16" t="s">
        <v>0</v>
      </c>
      <c r="C501" s="16" t="s">
        <v>246</v>
      </c>
      <c r="D501" s="16" t="s">
        <v>160</v>
      </c>
      <c r="E501" s="16">
        <v>42.517657999999997</v>
      </c>
      <c r="F501" s="16">
        <v>-71.376386999999994</v>
      </c>
      <c r="G501" s="16">
        <v>25569</v>
      </c>
      <c r="H501" s="16" t="s">
        <v>25</v>
      </c>
      <c r="I501" s="16"/>
      <c r="J501" s="16">
        <v>260</v>
      </c>
      <c r="K501" s="16">
        <v>10</v>
      </c>
      <c r="L501" s="16"/>
      <c r="M501" s="3">
        <f t="shared" si="7"/>
        <v>10</v>
      </c>
    </row>
    <row r="502" spans="1:13" ht="15" x14ac:dyDescent="0.25">
      <c r="A502">
        <v>26619</v>
      </c>
      <c r="B502" t="s">
        <v>0</v>
      </c>
      <c r="C502" t="s">
        <v>245</v>
      </c>
      <c r="D502" t="s">
        <v>160</v>
      </c>
      <c r="E502">
        <v>42.517910000000001</v>
      </c>
      <c r="F502">
        <v>-71.377239000000003</v>
      </c>
      <c r="G502">
        <v>25373</v>
      </c>
      <c r="H502" t="s">
        <v>25</v>
      </c>
      <c r="J502">
        <v>230</v>
      </c>
      <c r="K502">
        <v>3</v>
      </c>
      <c r="M502" s="3">
        <f t="shared" si="7"/>
        <v>3</v>
      </c>
    </row>
    <row r="503" spans="1:13" ht="15" x14ac:dyDescent="0.25">
      <c r="A503">
        <v>26615</v>
      </c>
      <c r="B503" t="s">
        <v>0</v>
      </c>
      <c r="C503" t="s">
        <v>534</v>
      </c>
      <c r="D503" t="s">
        <v>160</v>
      </c>
      <c r="E503">
        <v>42.517297999999997</v>
      </c>
      <c r="F503">
        <v>-71.378953999999993</v>
      </c>
      <c r="G503">
        <v>25568</v>
      </c>
      <c r="H503" t="s">
        <v>25</v>
      </c>
      <c r="J503">
        <v>235</v>
      </c>
      <c r="K503">
        <v>10</v>
      </c>
      <c r="L503">
        <v>2</v>
      </c>
      <c r="M503" s="3">
        <f t="shared" si="7"/>
        <v>10</v>
      </c>
    </row>
    <row r="504" spans="1:13" ht="15" x14ac:dyDescent="0.25">
      <c r="A504">
        <v>26616</v>
      </c>
      <c r="B504" t="s">
        <v>0</v>
      </c>
      <c r="C504" t="s">
        <v>162</v>
      </c>
      <c r="D504" t="s">
        <v>160</v>
      </c>
      <c r="E504">
        <v>42.518425000000001</v>
      </c>
      <c r="F504">
        <v>-71.379132999999996</v>
      </c>
      <c r="G504">
        <v>25104</v>
      </c>
      <c r="H504" t="s">
        <v>25</v>
      </c>
      <c r="J504">
        <v>280</v>
      </c>
      <c r="K504">
        <v>8</v>
      </c>
      <c r="M504" s="3">
        <f t="shared" si="7"/>
        <v>8</v>
      </c>
    </row>
    <row r="505" spans="1:13" ht="15" x14ac:dyDescent="0.25">
      <c r="A505">
        <v>26617</v>
      </c>
      <c r="B505" t="s">
        <v>0</v>
      </c>
      <c r="C505" t="s">
        <v>544</v>
      </c>
      <c r="D505" t="s">
        <v>160</v>
      </c>
      <c r="E505">
        <v>42.518752999999997</v>
      </c>
      <c r="F505">
        <v>-71.379555999999994</v>
      </c>
      <c r="G505">
        <v>24856</v>
      </c>
      <c r="H505" t="s">
        <v>25</v>
      </c>
      <c r="J505">
        <v>155</v>
      </c>
      <c r="K505">
        <v>10.5</v>
      </c>
      <c r="L505">
        <v>15</v>
      </c>
      <c r="M505" s="3">
        <f t="shared" si="7"/>
        <v>10.5</v>
      </c>
    </row>
    <row r="506" spans="1:13" ht="15" x14ac:dyDescent="0.25">
      <c r="A506">
        <v>26618</v>
      </c>
      <c r="B506" t="s">
        <v>0</v>
      </c>
      <c r="C506" t="s">
        <v>398</v>
      </c>
      <c r="D506" t="s">
        <v>160</v>
      </c>
      <c r="E506">
        <v>42.518172999999997</v>
      </c>
      <c r="F506">
        <v>-71.381411999999997</v>
      </c>
      <c r="G506">
        <v>25485</v>
      </c>
      <c r="H506" t="s">
        <v>25</v>
      </c>
      <c r="J506">
        <v>410</v>
      </c>
      <c r="K506">
        <v>6</v>
      </c>
      <c r="L506">
        <v>1</v>
      </c>
      <c r="M506" s="3">
        <f t="shared" si="7"/>
        <v>6</v>
      </c>
    </row>
    <row r="507" spans="1:13" ht="15" x14ac:dyDescent="0.25">
      <c r="A507">
        <v>26627</v>
      </c>
      <c r="B507" t="s">
        <v>0</v>
      </c>
      <c r="C507" t="s">
        <v>354</v>
      </c>
      <c r="D507" t="s">
        <v>160</v>
      </c>
      <c r="E507">
        <v>42.519671000000002</v>
      </c>
      <c r="F507">
        <v>-71.379641000000007</v>
      </c>
      <c r="G507">
        <v>24883</v>
      </c>
      <c r="H507" t="s">
        <v>25</v>
      </c>
      <c r="J507">
        <v>230</v>
      </c>
      <c r="K507">
        <v>8</v>
      </c>
      <c r="L507">
        <v>13.5</v>
      </c>
      <c r="M507" s="3">
        <f t="shared" si="7"/>
        <v>8</v>
      </c>
    </row>
    <row r="508" spans="1:13" ht="15" x14ac:dyDescent="0.25">
      <c r="A508">
        <v>26626</v>
      </c>
      <c r="B508" t="s">
        <v>0</v>
      </c>
      <c r="C508" t="s">
        <v>422</v>
      </c>
      <c r="D508" t="s">
        <v>160</v>
      </c>
      <c r="E508">
        <v>42.520066</v>
      </c>
      <c r="F508">
        <v>-71.381583000000006</v>
      </c>
      <c r="G508">
        <v>25491</v>
      </c>
      <c r="H508" t="s">
        <v>25</v>
      </c>
      <c r="J508">
        <v>245</v>
      </c>
      <c r="K508">
        <v>7</v>
      </c>
      <c r="L508">
        <v>30</v>
      </c>
      <c r="M508" s="3">
        <f t="shared" si="7"/>
        <v>7</v>
      </c>
    </row>
    <row r="509" spans="1:13" ht="15" x14ac:dyDescent="0.25">
      <c r="A509">
        <v>26515</v>
      </c>
      <c r="B509" t="s">
        <v>0</v>
      </c>
      <c r="C509" t="s">
        <v>490</v>
      </c>
      <c r="D509" t="s">
        <v>160</v>
      </c>
      <c r="E509">
        <v>42.522190999999999</v>
      </c>
      <c r="F509">
        <v>-71.379388000000006</v>
      </c>
      <c r="G509">
        <v>25186</v>
      </c>
      <c r="H509" t="s">
        <v>25</v>
      </c>
      <c r="J509">
        <v>305</v>
      </c>
      <c r="K509">
        <v>9</v>
      </c>
      <c r="L509">
        <v>2</v>
      </c>
      <c r="M509" s="3">
        <f t="shared" si="7"/>
        <v>9</v>
      </c>
    </row>
    <row r="510" spans="1:13" ht="15" x14ac:dyDescent="0.25">
      <c r="A510">
        <v>26629</v>
      </c>
      <c r="B510" t="s">
        <v>0</v>
      </c>
      <c r="C510" t="s">
        <v>476</v>
      </c>
      <c r="D510" t="s">
        <v>160</v>
      </c>
      <c r="E510">
        <v>42.522643000000002</v>
      </c>
      <c r="F510">
        <v>-71.379090000000005</v>
      </c>
      <c r="G510">
        <v>24959</v>
      </c>
      <c r="H510" t="s">
        <v>25</v>
      </c>
      <c r="J510">
        <v>190</v>
      </c>
      <c r="K510">
        <v>8</v>
      </c>
      <c r="L510">
        <v>14</v>
      </c>
      <c r="M510" s="3">
        <f t="shared" si="7"/>
        <v>8</v>
      </c>
    </row>
    <row r="511" spans="1:13" ht="15" x14ac:dyDescent="0.25">
      <c r="A511">
        <v>26637</v>
      </c>
      <c r="B511" t="s">
        <v>0</v>
      </c>
      <c r="C511" t="s">
        <v>536</v>
      </c>
      <c r="D511" t="s">
        <v>160</v>
      </c>
      <c r="E511">
        <v>42.525050999999998</v>
      </c>
      <c r="F511">
        <v>-71.377983</v>
      </c>
      <c r="G511">
        <v>24933</v>
      </c>
      <c r="H511" t="s">
        <v>25</v>
      </c>
      <c r="J511">
        <v>225</v>
      </c>
      <c r="K511">
        <v>10</v>
      </c>
      <c r="M511" s="3">
        <f t="shared" si="7"/>
        <v>10</v>
      </c>
    </row>
    <row r="512" spans="1:13" ht="15" x14ac:dyDescent="0.25">
      <c r="A512">
        <v>26636</v>
      </c>
      <c r="B512" t="s">
        <v>0</v>
      </c>
      <c r="C512" t="s">
        <v>247</v>
      </c>
      <c r="D512" t="s">
        <v>160</v>
      </c>
      <c r="E512">
        <v>42.525010000000002</v>
      </c>
      <c r="F512">
        <v>-71.379616999999996</v>
      </c>
      <c r="G512">
        <v>25403</v>
      </c>
      <c r="H512" t="s">
        <v>25</v>
      </c>
      <c r="J512">
        <v>500</v>
      </c>
      <c r="K512">
        <v>3</v>
      </c>
      <c r="M512" s="3">
        <f t="shared" si="7"/>
        <v>3</v>
      </c>
    </row>
    <row r="513" spans="1:13" ht="15" x14ac:dyDescent="0.25">
      <c r="A513">
        <v>26635</v>
      </c>
      <c r="B513" t="s">
        <v>0</v>
      </c>
      <c r="C513" t="s">
        <v>502</v>
      </c>
      <c r="D513" t="s">
        <v>160</v>
      </c>
      <c r="E513">
        <v>42.525697000000001</v>
      </c>
      <c r="F513">
        <v>-71.379568000000006</v>
      </c>
      <c r="G513">
        <v>24965</v>
      </c>
      <c r="H513" t="s">
        <v>25</v>
      </c>
      <c r="J513">
        <v>240</v>
      </c>
      <c r="K513">
        <v>10</v>
      </c>
      <c r="L513">
        <v>29</v>
      </c>
      <c r="M513" s="3">
        <f t="shared" si="7"/>
        <v>10</v>
      </c>
    </row>
    <row r="514" spans="1:13" ht="15" x14ac:dyDescent="0.25">
      <c r="A514">
        <v>26369</v>
      </c>
      <c r="B514" t="s">
        <v>0</v>
      </c>
      <c r="C514" t="s">
        <v>425</v>
      </c>
      <c r="D514" t="s">
        <v>160</v>
      </c>
      <c r="E514">
        <v>42.525683000000001</v>
      </c>
      <c r="F514">
        <v>-71.37809</v>
      </c>
      <c r="G514">
        <v>27928</v>
      </c>
      <c r="H514" t="s">
        <v>25</v>
      </c>
      <c r="J514">
        <v>305</v>
      </c>
      <c r="K514">
        <v>8</v>
      </c>
      <c r="L514">
        <v>20</v>
      </c>
      <c r="M514" s="3">
        <f t="shared" si="7"/>
        <v>8</v>
      </c>
    </row>
    <row r="515" spans="1:13" ht="15" x14ac:dyDescent="0.25">
      <c r="A515">
        <v>26634</v>
      </c>
      <c r="B515" t="s">
        <v>0</v>
      </c>
      <c r="C515" t="s">
        <v>159</v>
      </c>
      <c r="D515" t="s">
        <v>160</v>
      </c>
      <c r="E515">
        <v>42.52722</v>
      </c>
      <c r="F515">
        <v>-71.377954000000003</v>
      </c>
      <c r="H515" t="s">
        <v>25</v>
      </c>
      <c r="K515">
        <v>0</v>
      </c>
      <c r="M515" s="3" t="str">
        <f t="shared" si="7"/>
        <v/>
      </c>
    </row>
    <row r="516" spans="1:13" s="16" customFormat="1" ht="15" x14ac:dyDescent="0.25">
      <c r="A516">
        <v>26632</v>
      </c>
      <c r="B516" t="s">
        <v>0</v>
      </c>
      <c r="C516" t="s">
        <v>431</v>
      </c>
      <c r="D516" t="s">
        <v>160</v>
      </c>
      <c r="E516">
        <v>42.527704999999997</v>
      </c>
      <c r="F516">
        <v>-71.378624000000002</v>
      </c>
      <c r="G516">
        <v>25041</v>
      </c>
      <c r="H516" t="s">
        <v>25</v>
      </c>
      <c r="I516"/>
      <c r="J516">
        <v>428</v>
      </c>
      <c r="K516">
        <v>31</v>
      </c>
      <c r="L516">
        <v>20</v>
      </c>
      <c r="M516" s="3">
        <f t="shared" si="7"/>
        <v>31</v>
      </c>
    </row>
    <row r="517" spans="1:13" s="16" customFormat="1" ht="15" x14ac:dyDescent="0.25">
      <c r="A517">
        <v>26631</v>
      </c>
      <c r="B517" t="s">
        <v>0</v>
      </c>
      <c r="C517" t="s">
        <v>695</v>
      </c>
      <c r="D517" t="s">
        <v>160</v>
      </c>
      <c r="E517">
        <v>42.528691000000002</v>
      </c>
      <c r="F517">
        <v>-71.379396999999997</v>
      </c>
      <c r="G517">
        <v>25105</v>
      </c>
      <c r="H517" t="s">
        <v>25</v>
      </c>
      <c r="I517"/>
      <c r="J517">
        <v>215</v>
      </c>
      <c r="K517">
        <v>32</v>
      </c>
      <c r="L517"/>
      <c r="M517" s="3">
        <f t="shared" si="7"/>
        <v>32</v>
      </c>
    </row>
    <row r="518" spans="1:13" ht="15" x14ac:dyDescent="0.25">
      <c r="A518">
        <v>25022</v>
      </c>
      <c r="B518" t="s">
        <v>0</v>
      </c>
      <c r="C518" t="s">
        <v>683</v>
      </c>
      <c r="D518" t="s">
        <v>160</v>
      </c>
      <c r="E518">
        <v>42.528911000000001</v>
      </c>
      <c r="F518">
        <v>-71.382068000000004</v>
      </c>
      <c r="G518">
        <v>34136</v>
      </c>
      <c r="H518" t="s">
        <v>25</v>
      </c>
      <c r="J518">
        <v>285</v>
      </c>
      <c r="K518">
        <v>28</v>
      </c>
      <c r="L518">
        <v>26</v>
      </c>
      <c r="M518" s="3">
        <f t="shared" si="7"/>
        <v>28</v>
      </c>
    </row>
    <row r="519" spans="1:13" ht="15" x14ac:dyDescent="0.25">
      <c r="A519">
        <v>26625</v>
      </c>
      <c r="B519" t="s">
        <v>0</v>
      </c>
      <c r="C519" t="s">
        <v>492</v>
      </c>
      <c r="D519" t="s">
        <v>160</v>
      </c>
      <c r="G519">
        <v>25186</v>
      </c>
      <c r="H519" t="s">
        <v>25</v>
      </c>
      <c r="J519">
        <v>305</v>
      </c>
      <c r="K519">
        <v>9</v>
      </c>
      <c r="L519">
        <v>2</v>
      </c>
      <c r="M519" s="3">
        <f t="shared" si="7"/>
        <v>9</v>
      </c>
    </row>
    <row r="520" spans="1:13" ht="15" x14ac:dyDescent="0.25">
      <c r="A520" s="16">
        <v>120489</v>
      </c>
      <c r="B520" s="16" t="s">
        <v>0</v>
      </c>
      <c r="C520" s="16" t="s">
        <v>167</v>
      </c>
      <c r="D520" s="16" t="s">
        <v>68</v>
      </c>
      <c r="E520" s="16">
        <v>42.539524</v>
      </c>
      <c r="F520" s="16">
        <v>-71.320569000000006</v>
      </c>
      <c r="G520" s="16"/>
      <c r="H520" s="16" t="s">
        <v>25</v>
      </c>
      <c r="I520" s="16" t="s">
        <v>142</v>
      </c>
      <c r="J520" s="16">
        <v>275</v>
      </c>
      <c r="K520" s="16">
        <v>0</v>
      </c>
      <c r="L520" s="16">
        <v>16</v>
      </c>
      <c r="M520" s="3" t="str">
        <f t="shared" si="7"/>
        <v/>
      </c>
    </row>
    <row r="521" spans="1:13" ht="15" x14ac:dyDescent="0.25">
      <c r="A521" s="16">
        <v>24743</v>
      </c>
      <c r="B521" s="16" t="s">
        <v>0</v>
      </c>
      <c r="C521" s="16" t="s">
        <v>167</v>
      </c>
      <c r="D521" s="16" t="s">
        <v>68</v>
      </c>
      <c r="E521" s="16">
        <v>42.539524</v>
      </c>
      <c r="F521" s="16">
        <v>-71.320569000000006</v>
      </c>
      <c r="G521" s="16">
        <v>29221</v>
      </c>
      <c r="H521" s="16" t="s">
        <v>25</v>
      </c>
      <c r="I521" s="16"/>
      <c r="J521" s="16">
        <v>275</v>
      </c>
      <c r="K521" s="16">
        <v>4</v>
      </c>
      <c r="L521" s="16"/>
      <c r="M521" s="3">
        <f t="shared" si="7"/>
        <v>4</v>
      </c>
    </row>
    <row r="522" spans="1:13" ht="15" x14ac:dyDescent="0.25">
      <c r="A522">
        <v>24713</v>
      </c>
      <c r="B522" t="s">
        <v>0</v>
      </c>
      <c r="C522" t="s">
        <v>225</v>
      </c>
      <c r="D522" t="s">
        <v>68</v>
      </c>
      <c r="E522">
        <v>42.538865999999999</v>
      </c>
      <c r="F522">
        <v>-71.321651000000003</v>
      </c>
      <c r="G522">
        <v>29190</v>
      </c>
      <c r="H522" t="s">
        <v>25</v>
      </c>
      <c r="J522">
        <v>465</v>
      </c>
      <c r="K522">
        <v>3</v>
      </c>
      <c r="M522" s="3">
        <f t="shared" ref="M522:M585" si="8">IF(K522&lt;1,"",IF(J522&gt;40,K522,""))</f>
        <v>3</v>
      </c>
    </row>
    <row r="523" spans="1:13" ht="15" x14ac:dyDescent="0.25">
      <c r="A523">
        <v>26621</v>
      </c>
      <c r="B523" t="s">
        <v>0</v>
      </c>
      <c r="C523" t="s">
        <v>316</v>
      </c>
      <c r="D523" t="s">
        <v>68</v>
      </c>
      <c r="E523">
        <v>42.539209</v>
      </c>
      <c r="F523">
        <v>-71.322394000000003</v>
      </c>
      <c r="G523">
        <v>30509</v>
      </c>
      <c r="H523" t="s">
        <v>25</v>
      </c>
      <c r="J523">
        <v>340</v>
      </c>
      <c r="K523">
        <v>5</v>
      </c>
      <c r="L523">
        <v>15</v>
      </c>
      <c r="M523" s="3">
        <f t="shared" si="8"/>
        <v>5</v>
      </c>
    </row>
    <row r="524" spans="1:13" s="16" customFormat="1" ht="15" x14ac:dyDescent="0.25">
      <c r="A524">
        <v>26753</v>
      </c>
      <c r="B524" t="s">
        <v>0</v>
      </c>
      <c r="C524" t="s">
        <v>200</v>
      </c>
      <c r="D524" t="s">
        <v>68</v>
      </c>
      <c r="E524">
        <v>42.539895999999999</v>
      </c>
      <c r="F524">
        <v>-71.320943999999997</v>
      </c>
      <c r="G524">
        <v>29158</v>
      </c>
      <c r="H524" t="s">
        <v>25</v>
      </c>
      <c r="I524"/>
      <c r="J524">
        <v>175</v>
      </c>
      <c r="K524">
        <v>1</v>
      </c>
      <c r="L524"/>
      <c r="M524" s="3">
        <f t="shared" si="8"/>
        <v>1</v>
      </c>
    </row>
    <row r="525" spans="1:13" s="16" customFormat="1" ht="15" x14ac:dyDescent="0.25">
      <c r="A525">
        <v>24719</v>
      </c>
      <c r="B525" t="s">
        <v>0</v>
      </c>
      <c r="C525" t="s">
        <v>205</v>
      </c>
      <c r="D525" t="s">
        <v>68</v>
      </c>
      <c r="E525">
        <v>42.539527999999997</v>
      </c>
      <c r="F525">
        <v>-71.322991999999999</v>
      </c>
      <c r="G525">
        <v>29190</v>
      </c>
      <c r="H525" t="s">
        <v>25</v>
      </c>
      <c r="I525"/>
      <c r="J525">
        <v>300</v>
      </c>
      <c r="K525">
        <v>2</v>
      </c>
      <c r="L525"/>
      <c r="M525" s="3">
        <f t="shared" si="8"/>
        <v>2</v>
      </c>
    </row>
    <row r="526" spans="1:13" ht="15" x14ac:dyDescent="0.25">
      <c r="A526">
        <v>24714</v>
      </c>
      <c r="B526" t="s">
        <v>0</v>
      </c>
      <c r="C526" t="s">
        <v>204</v>
      </c>
      <c r="D526" t="s">
        <v>68</v>
      </c>
      <c r="E526">
        <v>42.540075000000002</v>
      </c>
      <c r="F526">
        <v>-71.322990000000004</v>
      </c>
      <c r="G526">
        <v>29190</v>
      </c>
      <c r="H526" t="s">
        <v>25</v>
      </c>
      <c r="J526">
        <v>300</v>
      </c>
      <c r="K526">
        <v>2</v>
      </c>
      <c r="M526" s="3">
        <f t="shared" si="8"/>
        <v>2</v>
      </c>
    </row>
    <row r="527" spans="1:13" ht="15" x14ac:dyDescent="0.25">
      <c r="A527">
        <v>24749</v>
      </c>
      <c r="B527" t="s">
        <v>0</v>
      </c>
      <c r="C527" t="s">
        <v>185</v>
      </c>
      <c r="D527" t="s">
        <v>68</v>
      </c>
      <c r="E527">
        <v>42.540813999999997</v>
      </c>
      <c r="F527">
        <v>-71.320800000000006</v>
      </c>
      <c r="G527">
        <v>29221</v>
      </c>
      <c r="H527" t="s">
        <v>25</v>
      </c>
      <c r="J527">
        <v>320</v>
      </c>
      <c r="K527">
        <v>1</v>
      </c>
      <c r="M527" s="3">
        <f t="shared" si="8"/>
        <v>1</v>
      </c>
    </row>
    <row r="528" spans="1:13" ht="15" x14ac:dyDescent="0.25">
      <c r="A528">
        <v>24752</v>
      </c>
      <c r="B528" t="s">
        <v>0</v>
      </c>
      <c r="C528" t="s">
        <v>370</v>
      </c>
      <c r="D528" t="s">
        <v>68</v>
      </c>
      <c r="E528">
        <v>42.541224999999997</v>
      </c>
      <c r="F528">
        <v>-71.320764999999994</v>
      </c>
      <c r="G528">
        <v>29221</v>
      </c>
      <c r="H528" t="s">
        <v>25</v>
      </c>
      <c r="J528">
        <v>405</v>
      </c>
      <c r="K528">
        <v>6</v>
      </c>
      <c r="M528" s="3">
        <f t="shared" si="8"/>
        <v>6</v>
      </c>
    </row>
    <row r="529" spans="1:13" ht="15" x14ac:dyDescent="0.25">
      <c r="A529">
        <v>24748</v>
      </c>
      <c r="B529" t="s">
        <v>0</v>
      </c>
      <c r="C529" t="s">
        <v>555</v>
      </c>
      <c r="D529" t="s">
        <v>68</v>
      </c>
      <c r="E529">
        <v>42.541789999999999</v>
      </c>
      <c r="F529">
        <v>-71.322691000000006</v>
      </c>
      <c r="G529">
        <v>29221</v>
      </c>
      <c r="H529" t="s">
        <v>25</v>
      </c>
      <c r="J529">
        <v>260</v>
      </c>
      <c r="K529">
        <v>12</v>
      </c>
      <c r="M529" s="3">
        <f t="shared" si="8"/>
        <v>12</v>
      </c>
    </row>
    <row r="530" spans="1:13" ht="15" x14ac:dyDescent="0.25">
      <c r="A530">
        <v>24871</v>
      </c>
      <c r="B530" t="s">
        <v>0</v>
      </c>
      <c r="C530" t="s">
        <v>187</v>
      </c>
      <c r="D530" t="s">
        <v>68</v>
      </c>
      <c r="E530">
        <v>42.542046999999997</v>
      </c>
      <c r="F530">
        <v>-71.321246000000002</v>
      </c>
      <c r="G530">
        <v>31936</v>
      </c>
      <c r="H530" t="s">
        <v>25</v>
      </c>
      <c r="K530">
        <v>1</v>
      </c>
      <c r="L530">
        <v>10</v>
      </c>
      <c r="M530" s="3" t="str">
        <f t="shared" si="8"/>
        <v/>
      </c>
    </row>
    <row r="531" spans="1:13" ht="15" x14ac:dyDescent="0.25">
      <c r="A531">
        <v>24711</v>
      </c>
      <c r="B531" t="s">
        <v>0</v>
      </c>
      <c r="D531" t="s">
        <v>68</v>
      </c>
      <c r="G531">
        <v>29157</v>
      </c>
      <c r="H531" t="s">
        <v>25</v>
      </c>
      <c r="J531">
        <v>175</v>
      </c>
      <c r="K531">
        <v>1</v>
      </c>
      <c r="L531">
        <v>30</v>
      </c>
      <c r="M531" s="3">
        <f t="shared" si="8"/>
        <v>1</v>
      </c>
    </row>
    <row r="532" spans="1:13" ht="15" x14ac:dyDescent="0.25">
      <c r="A532">
        <v>26622</v>
      </c>
      <c r="B532" t="s">
        <v>0</v>
      </c>
      <c r="C532" t="s">
        <v>157</v>
      </c>
      <c r="D532" t="s">
        <v>400</v>
      </c>
      <c r="E532">
        <v>42.541716999999998</v>
      </c>
      <c r="F532">
        <v>-71.351265999999995</v>
      </c>
      <c r="G532">
        <v>29796</v>
      </c>
      <c r="H532" t="s">
        <v>25</v>
      </c>
      <c r="J532">
        <v>500</v>
      </c>
      <c r="K532">
        <v>10</v>
      </c>
      <c r="L532">
        <v>15</v>
      </c>
      <c r="M532" s="3">
        <f t="shared" si="8"/>
        <v>10</v>
      </c>
    </row>
    <row r="533" spans="1:13" ht="15" x14ac:dyDescent="0.25">
      <c r="A533">
        <v>26623</v>
      </c>
      <c r="B533" t="s">
        <v>0</v>
      </c>
      <c r="C533" t="s">
        <v>399</v>
      </c>
      <c r="D533" t="s">
        <v>400</v>
      </c>
      <c r="E533">
        <v>42.542608999999999</v>
      </c>
      <c r="F533">
        <v>-71.349714000000006</v>
      </c>
      <c r="G533">
        <v>30841</v>
      </c>
      <c r="H533" t="s">
        <v>25</v>
      </c>
      <c r="J533">
        <v>220</v>
      </c>
      <c r="K533">
        <v>6</v>
      </c>
      <c r="L533">
        <v>10</v>
      </c>
      <c r="M533" s="3">
        <f t="shared" si="8"/>
        <v>6</v>
      </c>
    </row>
    <row r="534" spans="1:13" ht="15" x14ac:dyDescent="0.25">
      <c r="A534">
        <v>26624</v>
      </c>
      <c r="B534" t="s">
        <v>0</v>
      </c>
      <c r="C534" t="s">
        <v>265</v>
      </c>
      <c r="D534" t="s">
        <v>400</v>
      </c>
      <c r="E534">
        <v>42.542031000000001</v>
      </c>
      <c r="F534">
        <v>-71.349574000000004</v>
      </c>
      <c r="G534">
        <v>30433</v>
      </c>
      <c r="H534" t="s">
        <v>25</v>
      </c>
      <c r="J534">
        <v>640</v>
      </c>
      <c r="K534">
        <v>11</v>
      </c>
      <c r="L534">
        <v>35</v>
      </c>
      <c r="M534" s="3">
        <f t="shared" si="8"/>
        <v>11</v>
      </c>
    </row>
    <row r="535" spans="1:13" ht="15" x14ac:dyDescent="0.25">
      <c r="A535">
        <v>101398</v>
      </c>
      <c r="B535" t="s">
        <v>0</v>
      </c>
      <c r="C535" t="s">
        <v>705</v>
      </c>
      <c r="D535" t="s">
        <v>61</v>
      </c>
      <c r="E535">
        <v>42.518110999999998</v>
      </c>
      <c r="F535">
        <v>-71.391481999999996</v>
      </c>
      <c r="G535">
        <v>36998</v>
      </c>
      <c r="H535" t="s">
        <v>25</v>
      </c>
      <c r="I535" t="s">
        <v>26</v>
      </c>
      <c r="J535">
        <v>360</v>
      </c>
      <c r="K535">
        <v>43</v>
      </c>
      <c r="L535">
        <v>14.4</v>
      </c>
      <c r="M535" s="3">
        <f t="shared" si="8"/>
        <v>43</v>
      </c>
    </row>
    <row r="536" spans="1:13" ht="15" x14ac:dyDescent="0.25">
      <c r="A536">
        <v>103366</v>
      </c>
      <c r="B536" t="s">
        <v>0</v>
      </c>
      <c r="D536" t="s">
        <v>61</v>
      </c>
      <c r="G536">
        <v>37070</v>
      </c>
      <c r="H536" t="s">
        <v>25</v>
      </c>
      <c r="I536" t="s">
        <v>26</v>
      </c>
      <c r="J536">
        <v>300</v>
      </c>
      <c r="K536">
        <v>20</v>
      </c>
      <c r="L536">
        <v>42</v>
      </c>
      <c r="M536" s="3">
        <f t="shared" si="8"/>
        <v>20</v>
      </c>
    </row>
    <row r="537" spans="1:13" ht="15" x14ac:dyDescent="0.25">
      <c r="A537">
        <v>2549</v>
      </c>
      <c r="B537" t="s">
        <v>0</v>
      </c>
      <c r="D537" t="s">
        <v>61</v>
      </c>
      <c r="G537">
        <v>36859</v>
      </c>
      <c r="H537" t="s">
        <v>25</v>
      </c>
      <c r="I537" t="s">
        <v>26</v>
      </c>
      <c r="J537">
        <v>500</v>
      </c>
      <c r="K537">
        <v>42</v>
      </c>
      <c r="L537">
        <v>30</v>
      </c>
      <c r="M537" s="3">
        <f t="shared" si="8"/>
        <v>42</v>
      </c>
    </row>
    <row r="538" spans="1:13" ht="15" x14ac:dyDescent="0.25">
      <c r="A538">
        <v>25097</v>
      </c>
      <c r="B538" t="s">
        <v>0</v>
      </c>
      <c r="C538" t="s">
        <v>340</v>
      </c>
      <c r="D538" t="s">
        <v>52</v>
      </c>
      <c r="E538">
        <v>42.534604999999999</v>
      </c>
      <c r="F538">
        <v>-71.345748999999998</v>
      </c>
      <c r="G538">
        <v>35346</v>
      </c>
      <c r="H538" t="s">
        <v>25</v>
      </c>
      <c r="J538">
        <v>1085</v>
      </c>
      <c r="K538">
        <v>6</v>
      </c>
      <c r="L538">
        <v>40</v>
      </c>
      <c r="M538" s="3">
        <f t="shared" si="8"/>
        <v>6</v>
      </c>
    </row>
    <row r="539" spans="1:13" ht="15" x14ac:dyDescent="0.25">
      <c r="A539">
        <v>2536</v>
      </c>
      <c r="B539" t="s">
        <v>0</v>
      </c>
      <c r="C539" t="s">
        <v>407</v>
      </c>
      <c r="D539" t="s">
        <v>52</v>
      </c>
      <c r="E539">
        <v>42.536653999999999</v>
      </c>
      <c r="F539">
        <v>-71.346148999999997</v>
      </c>
      <c r="G539">
        <v>36392</v>
      </c>
      <c r="H539" t="s">
        <v>25</v>
      </c>
      <c r="I539" t="s">
        <v>26</v>
      </c>
      <c r="J539">
        <v>620</v>
      </c>
      <c r="K539">
        <v>8</v>
      </c>
      <c r="L539">
        <v>19</v>
      </c>
      <c r="M539" s="3">
        <f t="shared" si="8"/>
        <v>8</v>
      </c>
    </row>
    <row r="540" spans="1:13" ht="15" x14ac:dyDescent="0.25">
      <c r="A540">
        <v>25077</v>
      </c>
      <c r="B540" t="s">
        <v>0</v>
      </c>
      <c r="C540" t="s">
        <v>653</v>
      </c>
      <c r="D540" t="s">
        <v>52</v>
      </c>
      <c r="G540">
        <v>35543</v>
      </c>
      <c r="H540" t="s">
        <v>25</v>
      </c>
      <c r="J540">
        <v>220</v>
      </c>
      <c r="K540">
        <v>20</v>
      </c>
      <c r="L540">
        <v>15</v>
      </c>
      <c r="M540" s="3">
        <f t="shared" si="8"/>
        <v>20</v>
      </c>
    </row>
    <row r="541" spans="1:13" ht="15" x14ac:dyDescent="0.25">
      <c r="A541">
        <v>2533</v>
      </c>
      <c r="B541" t="s">
        <v>0</v>
      </c>
      <c r="D541" t="s">
        <v>52</v>
      </c>
      <c r="G541">
        <v>36433</v>
      </c>
      <c r="H541" t="s">
        <v>25</v>
      </c>
      <c r="I541" t="s">
        <v>26</v>
      </c>
      <c r="J541">
        <v>240</v>
      </c>
      <c r="K541">
        <v>21</v>
      </c>
      <c r="L541">
        <v>1.5</v>
      </c>
      <c r="M541" s="3">
        <f t="shared" si="8"/>
        <v>21</v>
      </c>
    </row>
    <row r="542" spans="1:13" ht="15" x14ac:dyDescent="0.25">
      <c r="A542">
        <v>148184</v>
      </c>
      <c r="B542" t="s">
        <v>0</v>
      </c>
      <c r="C542" t="s">
        <v>551</v>
      </c>
      <c r="D542" t="s">
        <v>552</v>
      </c>
      <c r="E542">
        <v>42.507303999999998</v>
      </c>
      <c r="F542">
        <v>-71.388148000000001</v>
      </c>
      <c r="G542">
        <v>39017</v>
      </c>
      <c r="H542" t="s">
        <v>25</v>
      </c>
      <c r="I542" t="s">
        <v>26</v>
      </c>
      <c r="J542">
        <v>500</v>
      </c>
      <c r="K542">
        <v>11</v>
      </c>
      <c r="L542">
        <v>9</v>
      </c>
      <c r="M542" s="3">
        <f t="shared" si="8"/>
        <v>11</v>
      </c>
    </row>
    <row r="543" spans="1:13" ht="15" x14ac:dyDescent="0.25">
      <c r="A543">
        <v>142977</v>
      </c>
      <c r="B543" t="s">
        <v>0</v>
      </c>
      <c r="C543" t="s">
        <v>636</v>
      </c>
      <c r="D543" t="s">
        <v>552</v>
      </c>
      <c r="G543">
        <v>38735</v>
      </c>
      <c r="H543" t="s">
        <v>25</v>
      </c>
      <c r="I543" t="s">
        <v>26</v>
      </c>
      <c r="J543">
        <v>220</v>
      </c>
      <c r="K543">
        <v>18</v>
      </c>
      <c r="L543">
        <v>15</v>
      </c>
      <c r="M543" s="3">
        <f t="shared" si="8"/>
        <v>18</v>
      </c>
    </row>
    <row r="544" spans="1:13" ht="15" x14ac:dyDescent="0.25">
      <c r="A544">
        <v>251245</v>
      </c>
      <c r="B544" t="s">
        <v>0</v>
      </c>
      <c r="D544" t="s">
        <v>637</v>
      </c>
      <c r="E544">
        <v>42.505949999999999</v>
      </c>
      <c r="F544">
        <v>-71.387600000000006</v>
      </c>
      <c r="G544">
        <v>39479</v>
      </c>
      <c r="H544" t="s">
        <v>25</v>
      </c>
      <c r="I544" t="s">
        <v>26</v>
      </c>
      <c r="J544">
        <v>500</v>
      </c>
      <c r="K544">
        <v>18</v>
      </c>
      <c r="L544">
        <v>28</v>
      </c>
      <c r="M544" s="3">
        <f t="shared" si="8"/>
        <v>18</v>
      </c>
    </row>
    <row r="545" spans="1:13" ht="15" x14ac:dyDescent="0.25">
      <c r="A545">
        <v>26176</v>
      </c>
      <c r="B545" t="s">
        <v>0</v>
      </c>
      <c r="C545" t="s">
        <v>559</v>
      </c>
      <c r="D545" t="s">
        <v>53</v>
      </c>
      <c r="E545">
        <v>42.542104999999999</v>
      </c>
      <c r="F545">
        <v>-71.376082999999994</v>
      </c>
      <c r="G545">
        <v>35842</v>
      </c>
      <c r="H545" t="s">
        <v>25</v>
      </c>
      <c r="J545">
        <v>1180</v>
      </c>
      <c r="K545">
        <v>12</v>
      </c>
      <c r="L545">
        <v>25</v>
      </c>
      <c r="M545" s="3">
        <f t="shared" si="8"/>
        <v>12</v>
      </c>
    </row>
    <row r="546" spans="1:13" ht="15" x14ac:dyDescent="0.25">
      <c r="A546">
        <v>25118</v>
      </c>
      <c r="B546" t="s">
        <v>0</v>
      </c>
      <c r="C546" t="s">
        <v>510</v>
      </c>
      <c r="D546" t="s">
        <v>53</v>
      </c>
      <c r="E546">
        <v>42.544516999999999</v>
      </c>
      <c r="F546">
        <v>-71.377987000000005</v>
      </c>
      <c r="G546">
        <v>35241</v>
      </c>
      <c r="H546" t="s">
        <v>25</v>
      </c>
      <c r="J546">
        <v>1140</v>
      </c>
      <c r="K546">
        <v>10</v>
      </c>
      <c r="L546">
        <v>24</v>
      </c>
      <c r="M546" s="3">
        <f t="shared" si="8"/>
        <v>10</v>
      </c>
    </row>
    <row r="547" spans="1:13" ht="15" x14ac:dyDescent="0.25">
      <c r="A547">
        <v>26286</v>
      </c>
      <c r="B547" t="s">
        <v>0</v>
      </c>
      <c r="C547" t="s">
        <v>333</v>
      </c>
      <c r="D547" t="s">
        <v>53</v>
      </c>
      <c r="E547">
        <v>42.542329000000002</v>
      </c>
      <c r="F547">
        <v>-71.379896000000002</v>
      </c>
      <c r="G547">
        <v>35983</v>
      </c>
      <c r="H547" t="s">
        <v>25</v>
      </c>
      <c r="J547">
        <v>860</v>
      </c>
      <c r="K547">
        <v>5</v>
      </c>
      <c r="L547">
        <v>18</v>
      </c>
      <c r="M547" s="3">
        <f t="shared" si="8"/>
        <v>5</v>
      </c>
    </row>
    <row r="548" spans="1:13" ht="15" x14ac:dyDescent="0.25">
      <c r="A548">
        <v>2534</v>
      </c>
      <c r="B548" t="s">
        <v>0</v>
      </c>
      <c r="C548" t="s">
        <v>485</v>
      </c>
      <c r="D548" t="s">
        <v>53</v>
      </c>
      <c r="E548">
        <v>42.542453000000002</v>
      </c>
      <c r="F548">
        <v>-71.380600999999999</v>
      </c>
      <c r="G548">
        <v>36424</v>
      </c>
      <c r="H548" t="s">
        <v>25</v>
      </c>
      <c r="I548" t="s">
        <v>26</v>
      </c>
      <c r="J548">
        <v>600</v>
      </c>
      <c r="K548">
        <v>9</v>
      </c>
      <c r="L548">
        <v>37</v>
      </c>
      <c r="M548" s="3">
        <f t="shared" si="8"/>
        <v>9</v>
      </c>
    </row>
    <row r="549" spans="1:13" s="16" customFormat="1" ht="15" x14ac:dyDescent="0.25">
      <c r="A549" s="16">
        <v>139664</v>
      </c>
      <c r="B549" s="16" t="s">
        <v>0</v>
      </c>
      <c r="C549" s="16" t="s">
        <v>172</v>
      </c>
      <c r="D549" s="16" t="s">
        <v>53</v>
      </c>
      <c r="E549" s="16">
        <v>42.544182999999997</v>
      </c>
      <c r="F549" s="16">
        <v>-71.380786999999998</v>
      </c>
      <c r="G549" s="16">
        <v>38887</v>
      </c>
      <c r="H549" s="16" t="s">
        <v>58</v>
      </c>
      <c r="I549" s="16" t="s">
        <v>26</v>
      </c>
      <c r="J549" s="16">
        <v>600</v>
      </c>
      <c r="K549" s="16">
        <v>0</v>
      </c>
      <c r="L549" s="16">
        <v>22</v>
      </c>
      <c r="M549" s="3" t="str">
        <f t="shared" si="8"/>
        <v/>
      </c>
    </row>
    <row r="550" spans="1:13" s="16" customFormat="1" ht="15" x14ac:dyDescent="0.25">
      <c r="A550" s="16">
        <v>26281</v>
      </c>
      <c r="B550" s="16" t="s">
        <v>0</v>
      </c>
      <c r="C550" s="16" t="s">
        <v>172</v>
      </c>
      <c r="D550" s="16" t="s">
        <v>53</v>
      </c>
      <c r="E550" s="16">
        <v>42.544182999999997</v>
      </c>
      <c r="F550" s="16">
        <v>-71.380786999999998</v>
      </c>
      <c r="G550" s="16">
        <v>36055</v>
      </c>
      <c r="H550" s="16" t="s">
        <v>25</v>
      </c>
      <c r="J550" s="16">
        <v>600</v>
      </c>
      <c r="K550" s="16">
        <v>15</v>
      </c>
      <c r="L550" s="16">
        <v>60</v>
      </c>
      <c r="M550" s="3">
        <f t="shared" si="8"/>
        <v>15</v>
      </c>
    </row>
    <row r="551" spans="1:13" ht="15" x14ac:dyDescent="0.25">
      <c r="A551">
        <v>26746</v>
      </c>
      <c r="B551" t="s">
        <v>0</v>
      </c>
      <c r="C551" t="s">
        <v>605</v>
      </c>
      <c r="D551" t="s">
        <v>53</v>
      </c>
      <c r="E551">
        <v>42.544896999999999</v>
      </c>
      <c r="F551">
        <v>-71.379409999999993</v>
      </c>
      <c r="G551">
        <v>35989</v>
      </c>
      <c r="H551" t="s">
        <v>25</v>
      </c>
      <c r="J551">
        <v>720</v>
      </c>
      <c r="K551">
        <v>15</v>
      </c>
      <c r="L551">
        <v>400</v>
      </c>
      <c r="M551" s="3">
        <f t="shared" si="8"/>
        <v>15</v>
      </c>
    </row>
    <row r="552" spans="1:13" ht="15" x14ac:dyDescent="0.25">
      <c r="A552">
        <v>26123</v>
      </c>
      <c r="B552" t="s">
        <v>0</v>
      </c>
      <c r="C552" t="s">
        <v>320</v>
      </c>
      <c r="D552" t="s">
        <v>53</v>
      </c>
      <c r="G552">
        <v>36081</v>
      </c>
      <c r="H552" t="s">
        <v>25</v>
      </c>
      <c r="J552">
        <v>285</v>
      </c>
      <c r="K552">
        <v>10</v>
      </c>
      <c r="L552">
        <v>13</v>
      </c>
      <c r="M552" s="3">
        <f t="shared" si="8"/>
        <v>10</v>
      </c>
    </row>
    <row r="553" spans="1:13" ht="15" x14ac:dyDescent="0.25">
      <c r="A553">
        <v>26276</v>
      </c>
      <c r="B553" t="s">
        <v>0</v>
      </c>
      <c r="C553" t="s">
        <v>599</v>
      </c>
      <c r="D553" t="s">
        <v>53</v>
      </c>
      <c r="G553">
        <v>36138</v>
      </c>
      <c r="H553" t="s">
        <v>25</v>
      </c>
      <c r="J553">
        <v>320</v>
      </c>
      <c r="K553">
        <v>18</v>
      </c>
      <c r="L553">
        <v>10</v>
      </c>
      <c r="M553" s="3">
        <f t="shared" si="8"/>
        <v>18</v>
      </c>
    </row>
    <row r="554" spans="1:13" ht="15" x14ac:dyDescent="0.25">
      <c r="A554">
        <v>25124</v>
      </c>
      <c r="B554" t="s">
        <v>0</v>
      </c>
      <c r="C554" t="s">
        <v>626</v>
      </c>
      <c r="D554" t="s">
        <v>53</v>
      </c>
      <c r="G554">
        <v>35232</v>
      </c>
      <c r="H554" t="s">
        <v>25</v>
      </c>
      <c r="J554">
        <v>1140</v>
      </c>
      <c r="K554">
        <v>18</v>
      </c>
      <c r="L554">
        <v>19</v>
      </c>
      <c r="M554" s="3">
        <f t="shared" si="8"/>
        <v>18</v>
      </c>
    </row>
    <row r="555" spans="1:13" ht="15" x14ac:dyDescent="0.25">
      <c r="A555">
        <v>100337</v>
      </c>
      <c r="B555" t="s">
        <v>0</v>
      </c>
      <c r="D555" t="s">
        <v>53</v>
      </c>
      <c r="G555">
        <v>37109</v>
      </c>
      <c r="H555" t="s">
        <v>58</v>
      </c>
      <c r="I555" t="s">
        <v>26</v>
      </c>
      <c r="J555">
        <v>600</v>
      </c>
      <c r="K555">
        <v>5</v>
      </c>
      <c r="L555">
        <v>20</v>
      </c>
      <c r="M555" s="3">
        <f t="shared" si="8"/>
        <v>5</v>
      </c>
    </row>
    <row r="556" spans="1:13" ht="15" x14ac:dyDescent="0.25">
      <c r="A556">
        <v>25025</v>
      </c>
      <c r="B556" t="s">
        <v>0</v>
      </c>
      <c r="C556" t="s">
        <v>352</v>
      </c>
      <c r="D556" t="s">
        <v>322</v>
      </c>
      <c r="E556">
        <v>42.542191000000003</v>
      </c>
      <c r="F556">
        <v>-71.338038999999995</v>
      </c>
      <c r="G556">
        <v>34170</v>
      </c>
      <c r="H556" t="s">
        <v>25</v>
      </c>
      <c r="J556">
        <v>420</v>
      </c>
      <c r="K556">
        <v>12</v>
      </c>
      <c r="L556">
        <v>20</v>
      </c>
      <c r="M556" s="3">
        <f t="shared" si="8"/>
        <v>12</v>
      </c>
    </row>
    <row r="557" spans="1:13" ht="15" x14ac:dyDescent="0.25">
      <c r="A557">
        <v>25154</v>
      </c>
      <c r="B557" t="s">
        <v>0</v>
      </c>
      <c r="C557" t="s">
        <v>123</v>
      </c>
      <c r="D557" t="s">
        <v>322</v>
      </c>
      <c r="E557">
        <v>42.542889000000002</v>
      </c>
      <c r="F557">
        <v>-71.337152000000003</v>
      </c>
      <c r="G557">
        <v>34864</v>
      </c>
      <c r="H557" t="s">
        <v>25</v>
      </c>
      <c r="J557">
        <v>400</v>
      </c>
      <c r="K557">
        <v>10</v>
      </c>
      <c r="L557">
        <v>20</v>
      </c>
      <c r="M557" s="3">
        <f t="shared" si="8"/>
        <v>10</v>
      </c>
    </row>
    <row r="558" spans="1:13" ht="15" x14ac:dyDescent="0.25">
      <c r="A558">
        <v>25031</v>
      </c>
      <c r="B558" t="s">
        <v>0</v>
      </c>
      <c r="C558" t="s">
        <v>157</v>
      </c>
      <c r="D558" t="s">
        <v>322</v>
      </c>
      <c r="E558">
        <v>42.543494000000003</v>
      </c>
      <c r="F558">
        <v>-71.336051999999995</v>
      </c>
      <c r="G558">
        <v>34256</v>
      </c>
      <c r="H558" t="s">
        <v>25</v>
      </c>
      <c r="J558">
        <v>500</v>
      </c>
      <c r="K558">
        <v>5</v>
      </c>
      <c r="L558">
        <v>20</v>
      </c>
      <c r="M558" s="3">
        <f t="shared" si="8"/>
        <v>5</v>
      </c>
    </row>
    <row r="559" spans="1:13" ht="15" x14ac:dyDescent="0.25">
      <c r="A559">
        <v>25036</v>
      </c>
      <c r="B559" t="s">
        <v>0</v>
      </c>
      <c r="C559" t="s">
        <v>412</v>
      </c>
      <c r="D559" t="s">
        <v>322</v>
      </c>
      <c r="E559">
        <v>42.540227000000002</v>
      </c>
      <c r="F559">
        <v>-71.337035999999998</v>
      </c>
      <c r="G559">
        <v>34327</v>
      </c>
      <c r="H559" t="s">
        <v>25</v>
      </c>
      <c r="J559">
        <v>420</v>
      </c>
      <c r="K559">
        <v>7</v>
      </c>
      <c r="L559">
        <v>30</v>
      </c>
      <c r="M559" s="3">
        <f t="shared" si="8"/>
        <v>7</v>
      </c>
    </row>
    <row r="560" spans="1:13" ht="15" x14ac:dyDescent="0.25">
      <c r="A560">
        <v>25051</v>
      </c>
      <c r="B560" t="s">
        <v>0</v>
      </c>
      <c r="C560" t="s">
        <v>196</v>
      </c>
      <c r="D560" t="s">
        <v>322</v>
      </c>
      <c r="E560">
        <v>42.543455999999999</v>
      </c>
      <c r="F560">
        <v>-71.337847999999994</v>
      </c>
      <c r="G560">
        <v>34555</v>
      </c>
      <c r="H560" t="s">
        <v>25</v>
      </c>
      <c r="J560">
        <v>320</v>
      </c>
      <c r="K560">
        <v>17</v>
      </c>
      <c r="L560">
        <v>25</v>
      </c>
      <c r="M560" s="3">
        <f t="shared" si="8"/>
        <v>17</v>
      </c>
    </row>
    <row r="561" spans="1:13" ht="15" x14ac:dyDescent="0.25">
      <c r="A561">
        <v>25045</v>
      </c>
      <c r="B561" t="s">
        <v>0</v>
      </c>
      <c r="C561" t="s">
        <v>662</v>
      </c>
      <c r="D561" t="s">
        <v>322</v>
      </c>
      <c r="E561">
        <v>42.540875999999997</v>
      </c>
      <c r="F561">
        <v>-71.336993000000007</v>
      </c>
      <c r="G561">
        <v>34526</v>
      </c>
      <c r="H561" t="s">
        <v>25</v>
      </c>
      <c r="J561">
        <v>500</v>
      </c>
      <c r="K561">
        <v>25</v>
      </c>
      <c r="L561">
        <v>15</v>
      </c>
      <c r="M561" s="3">
        <f t="shared" si="8"/>
        <v>25</v>
      </c>
    </row>
    <row r="562" spans="1:13" ht="15" x14ac:dyDescent="0.25">
      <c r="A562">
        <v>25046</v>
      </c>
      <c r="B562" t="s">
        <v>0</v>
      </c>
      <c r="C562" t="s">
        <v>452</v>
      </c>
      <c r="D562" t="s">
        <v>322</v>
      </c>
      <c r="E562">
        <v>42.544268000000002</v>
      </c>
      <c r="F562">
        <v>-71.338605999999999</v>
      </c>
      <c r="G562">
        <v>34535</v>
      </c>
      <c r="H562" t="s">
        <v>25</v>
      </c>
      <c r="J562">
        <v>140</v>
      </c>
      <c r="K562">
        <v>8</v>
      </c>
      <c r="L562">
        <v>12</v>
      </c>
      <c r="M562" s="3">
        <f t="shared" si="8"/>
        <v>8</v>
      </c>
    </row>
    <row r="563" spans="1:13" ht="15" x14ac:dyDescent="0.25">
      <c r="A563">
        <v>25163</v>
      </c>
      <c r="B563" t="s">
        <v>0</v>
      </c>
      <c r="C563" t="s">
        <v>341</v>
      </c>
      <c r="D563" t="s">
        <v>322</v>
      </c>
      <c r="E563">
        <v>42.543619999999997</v>
      </c>
      <c r="F563">
        <v>-71.338964000000004</v>
      </c>
      <c r="G563">
        <v>34706</v>
      </c>
      <c r="H563" t="s">
        <v>25</v>
      </c>
      <c r="J563">
        <v>280</v>
      </c>
      <c r="K563">
        <v>13</v>
      </c>
      <c r="L563">
        <v>4</v>
      </c>
      <c r="M563" s="3">
        <f t="shared" si="8"/>
        <v>13</v>
      </c>
    </row>
    <row r="564" spans="1:13" ht="15" x14ac:dyDescent="0.25">
      <c r="A564">
        <v>25027</v>
      </c>
      <c r="B564" t="s">
        <v>0</v>
      </c>
      <c r="C564" t="s">
        <v>511</v>
      </c>
      <c r="D564" t="s">
        <v>322</v>
      </c>
      <c r="E564">
        <v>42.541933</v>
      </c>
      <c r="F564">
        <v>-71.337085000000002</v>
      </c>
      <c r="G564">
        <v>34198</v>
      </c>
      <c r="H564" t="s">
        <v>25</v>
      </c>
      <c r="J564">
        <v>500</v>
      </c>
      <c r="K564">
        <v>16</v>
      </c>
      <c r="L564">
        <v>20</v>
      </c>
      <c r="M564" s="3">
        <f t="shared" si="8"/>
        <v>16</v>
      </c>
    </row>
    <row r="565" spans="1:13" ht="15" x14ac:dyDescent="0.25">
      <c r="A565">
        <v>25155</v>
      </c>
      <c r="B565" t="s">
        <v>0</v>
      </c>
      <c r="C565" t="s">
        <v>442</v>
      </c>
      <c r="D565" t="s">
        <v>322</v>
      </c>
      <c r="E565">
        <v>42.544915000000003</v>
      </c>
      <c r="F565">
        <v>-71.339026000000004</v>
      </c>
      <c r="G565">
        <v>34863</v>
      </c>
      <c r="H565" t="s">
        <v>25</v>
      </c>
      <c r="J565">
        <v>280</v>
      </c>
      <c r="K565">
        <v>25</v>
      </c>
      <c r="L565">
        <v>8</v>
      </c>
      <c r="M565" s="3">
        <f t="shared" si="8"/>
        <v>25</v>
      </c>
    </row>
    <row r="566" spans="1:13" ht="15" x14ac:dyDescent="0.25">
      <c r="A566">
        <v>26640</v>
      </c>
      <c r="B566" t="s">
        <v>0</v>
      </c>
      <c r="C566" t="s">
        <v>356</v>
      </c>
      <c r="D566" t="s">
        <v>85</v>
      </c>
      <c r="G566">
        <v>25387</v>
      </c>
      <c r="H566" t="s">
        <v>25</v>
      </c>
      <c r="J566">
        <v>275</v>
      </c>
      <c r="K566">
        <v>85</v>
      </c>
      <c r="L566">
        <v>35</v>
      </c>
      <c r="M566" s="3">
        <f t="shared" si="8"/>
        <v>85</v>
      </c>
    </row>
    <row r="567" spans="1:13" ht="15" x14ac:dyDescent="0.25">
      <c r="A567">
        <v>26641</v>
      </c>
      <c r="B567" t="s">
        <v>0</v>
      </c>
      <c r="C567" t="s">
        <v>255</v>
      </c>
      <c r="D567" t="s">
        <v>85</v>
      </c>
      <c r="E567">
        <v>42.509990000000002</v>
      </c>
      <c r="F567">
        <v>-71.366743</v>
      </c>
      <c r="G567">
        <v>24866</v>
      </c>
      <c r="H567" t="s">
        <v>25</v>
      </c>
      <c r="J567">
        <v>275</v>
      </c>
      <c r="K567">
        <v>62</v>
      </c>
      <c r="L567">
        <v>25</v>
      </c>
      <c r="M567" s="3">
        <f t="shared" si="8"/>
        <v>62</v>
      </c>
    </row>
    <row r="568" spans="1:13" ht="15" x14ac:dyDescent="0.25">
      <c r="A568">
        <v>26649</v>
      </c>
      <c r="B568" t="s">
        <v>0</v>
      </c>
      <c r="C568" t="s">
        <v>569</v>
      </c>
      <c r="D568" t="s">
        <v>85</v>
      </c>
      <c r="E568">
        <v>42.509247000000002</v>
      </c>
      <c r="F568">
        <v>-71.366504000000006</v>
      </c>
      <c r="G568">
        <v>25476</v>
      </c>
      <c r="H568" t="s">
        <v>25</v>
      </c>
      <c r="J568">
        <v>245</v>
      </c>
      <c r="K568">
        <v>24</v>
      </c>
      <c r="L568">
        <v>6</v>
      </c>
      <c r="M568" s="3">
        <f t="shared" si="8"/>
        <v>24</v>
      </c>
    </row>
    <row r="569" spans="1:13" ht="15" x14ac:dyDescent="0.25">
      <c r="A569">
        <v>26645</v>
      </c>
      <c r="B569" t="s">
        <v>0</v>
      </c>
      <c r="C569" t="s">
        <v>399</v>
      </c>
      <c r="D569" t="s">
        <v>85</v>
      </c>
      <c r="E569">
        <v>42.510938000000003</v>
      </c>
      <c r="F569">
        <v>-71.363530999999995</v>
      </c>
      <c r="G569">
        <v>25535</v>
      </c>
      <c r="H569" t="s">
        <v>25</v>
      </c>
      <c r="J569">
        <v>530</v>
      </c>
      <c r="K569">
        <v>32</v>
      </c>
      <c r="L569">
        <v>38</v>
      </c>
      <c r="M569" s="3">
        <f t="shared" si="8"/>
        <v>32</v>
      </c>
    </row>
    <row r="570" spans="1:13" ht="15" x14ac:dyDescent="0.25">
      <c r="A570">
        <v>26371</v>
      </c>
      <c r="B570" t="s">
        <v>0</v>
      </c>
      <c r="C570" t="s">
        <v>593</v>
      </c>
      <c r="D570" t="s">
        <v>85</v>
      </c>
      <c r="E570">
        <v>42.508913999999997</v>
      </c>
      <c r="F570">
        <v>-71.365201999999996</v>
      </c>
      <c r="G570">
        <v>27089</v>
      </c>
      <c r="H570" t="s">
        <v>25</v>
      </c>
      <c r="J570">
        <v>200</v>
      </c>
      <c r="K570">
        <v>38</v>
      </c>
      <c r="M570" s="3">
        <f t="shared" si="8"/>
        <v>38</v>
      </c>
    </row>
    <row r="571" spans="1:13" ht="15" x14ac:dyDescent="0.25">
      <c r="A571">
        <v>26646</v>
      </c>
      <c r="B571" t="s">
        <v>0</v>
      </c>
      <c r="C571" t="s">
        <v>318</v>
      </c>
      <c r="D571" t="s">
        <v>85</v>
      </c>
      <c r="E571">
        <v>42.509245999999997</v>
      </c>
      <c r="F571">
        <v>-71.364064999999997</v>
      </c>
      <c r="G571">
        <v>25455</v>
      </c>
      <c r="H571" t="s">
        <v>25</v>
      </c>
      <c r="J571">
        <v>470</v>
      </c>
      <c r="K571">
        <v>50</v>
      </c>
      <c r="L571">
        <v>40</v>
      </c>
      <c r="M571" s="3">
        <f t="shared" si="8"/>
        <v>50</v>
      </c>
    </row>
    <row r="572" spans="1:13" ht="15" x14ac:dyDescent="0.25">
      <c r="A572">
        <v>26302</v>
      </c>
      <c r="B572" t="s">
        <v>0</v>
      </c>
      <c r="C572" t="s">
        <v>414</v>
      </c>
      <c r="D572" t="s">
        <v>85</v>
      </c>
      <c r="E572">
        <v>42.509630000000001</v>
      </c>
      <c r="F572">
        <v>-71.362846000000005</v>
      </c>
      <c r="G572">
        <v>26434</v>
      </c>
      <c r="H572" t="s">
        <v>25</v>
      </c>
      <c r="J572">
        <v>185</v>
      </c>
      <c r="K572">
        <v>7</v>
      </c>
      <c r="M572" s="3">
        <f t="shared" si="8"/>
        <v>7</v>
      </c>
    </row>
    <row r="573" spans="1:13" ht="15" x14ac:dyDescent="0.25">
      <c r="A573">
        <v>24766</v>
      </c>
      <c r="B573" t="s">
        <v>0</v>
      </c>
      <c r="C573" t="s">
        <v>359</v>
      </c>
      <c r="D573" t="s">
        <v>85</v>
      </c>
      <c r="E573">
        <v>42.506943</v>
      </c>
      <c r="F573">
        <v>-71.364239999999995</v>
      </c>
      <c r="G573">
        <v>29860</v>
      </c>
      <c r="H573" t="s">
        <v>25</v>
      </c>
      <c r="J573">
        <v>200</v>
      </c>
      <c r="K573">
        <v>20</v>
      </c>
      <c r="M573" s="3">
        <f t="shared" si="8"/>
        <v>20</v>
      </c>
    </row>
    <row r="574" spans="1:13" ht="15" x14ac:dyDescent="0.25">
      <c r="A574">
        <v>26644</v>
      </c>
      <c r="B574" t="s">
        <v>0</v>
      </c>
      <c r="C574" t="s">
        <v>477</v>
      </c>
      <c r="D574" t="s">
        <v>85</v>
      </c>
      <c r="E574">
        <v>42.508851</v>
      </c>
      <c r="F574">
        <v>-71.362638000000004</v>
      </c>
      <c r="G574">
        <v>25500</v>
      </c>
      <c r="H574" t="s">
        <v>25</v>
      </c>
      <c r="J574">
        <v>290</v>
      </c>
      <c r="K574">
        <v>8</v>
      </c>
      <c r="M574" s="3">
        <f t="shared" si="8"/>
        <v>8</v>
      </c>
    </row>
    <row r="575" spans="1:13" ht="15" x14ac:dyDescent="0.25">
      <c r="A575">
        <v>26372</v>
      </c>
      <c r="B575" t="s">
        <v>0</v>
      </c>
      <c r="C575" t="s">
        <v>238</v>
      </c>
      <c r="D575" t="s">
        <v>85</v>
      </c>
      <c r="E575">
        <v>42.509349999999998</v>
      </c>
      <c r="F575">
        <v>-71.361535000000003</v>
      </c>
      <c r="G575">
        <v>28775</v>
      </c>
      <c r="H575" t="s">
        <v>25</v>
      </c>
      <c r="J575">
        <v>115</v>
      </c>
      <c r="K575">
        <v>12</v>
      </c>
      <c r="M575" s="3">
        <f t="shared" si="8"/>
        <v>12</v>
      </c>
    </row>
    <row r="576" spans="1:13" ht="15" x14ac:dyDescent="0.25">
      <c r="A576">
        <v>26647</v>
      </c>
      <c r="B576" t="s">
        <v>0</v>
      </c>
      <c r="C576" t="s">
        <v>241</v>
      </c>
      <c r="D576" t="s">
        <v>85</v>
      </c>
      <c r="E576">
        <v>42.508184</v>
      </c>
      <c r="F576">
        <v>-71.363686000000001</v>
      </c>
      <c r="G576">
        <v>25471</v>
      </c>
      <c r="H576" t="s">
        <v>25</v>
      </c>
      <c r="J576">
        <v>245</v>
      </c>
      <c r="K576">
        <v>20</v>
      </c>
      <c r="L576">
        <v>25</v>
      </c>
      <c r="M576" s="3">
        <f t="shared" si="8"/>
        <v>20</v>
      </c>
    </row>
    <row r="577" spans="1:13" ht="15" x14ac:dyDescent="0.25">
      <c r="A577">
        <v>26648</v>
      </c>
      <c r="B577" t="s">
        <v>0</v>
      </c>
      <c r="C577" t="s">
        <v>394</v>
      </c>
      <c r="D577" t="s">
        <v>85</v>
      </c>
      <c r="E577">
        <v>42.507001000000002</v>
      </c>
      <c r="F577">
        <v>-71.363125999999994</v>
      </c>
      <c r="G577">
        <v>25207</v>
      </c>
      <c r="H577" t="s">
        <v>25</v>
      </c>
      <c r="J577">
        <v>175</v>
      </c>
      <c r="K577">
        <v>18</v>
      </c>
      <c r="L577">
        <v>25</v>
      </c>
      <c r="M577" s="3">
        <f t="shared" si="8"/>
        <v>18</v>
      </c>
    </row>
    <row r="578" spans="1:13" ht="15" x14ac:dyDescent="0.25">
      <c r="A578">
        <v>24822</v>
      </c>
      <c r="B578" t="s">
        <v>0</v>
      </c>
      <c r="C578" t="s">
        <v>485</v>
      </c>
      <c r="D578" t="s">
        <v>85</v>
      </c>
      <c r="E578">
        <v>42.508602000000003</v>
      </c>
      <c r="F578">
        <v>-71.361256999999995</v>
      </c>
      <c r="G578">
        <v>31457</v>
      </c>
      <c r="H578" t="s">
        <v>25</v>
      </c>
      <c r="J578">
        <v>125</v>
      </c>
      <c r="K578">
        <v>10</v>
      </c>
      <c r="L578">
        <v>15</v>
      </c>
      <c r="M578" s="3">
        <f t="shared" si="8"/>
        <v>10</v>
      </c>
    </row>
    <row r="579" spans="1:13" ht="15" x14ac:dyDescent="0.25">
      <c r="A579">
        <v>26370</v>
      </c>
      <c r="B579" t="s">
        <v>0</v>
      </c>
      <c r="C579" t="s">
        <v>299</v>
      </c>
      <c r="D579" t="s">
        <v>85</v>
      </c>
      <c r="E579">
        <v>42.507872999999996</v>
      </c>
      <c r="F579">
        <v>-71.360173000000003</v>
      </c>
      <c r="G579">
        <v>25569</v>
      </c>
      <c r="H579" t="s">
        <v>25</v>
      </c>
      <c r="J579">
        <v>190</v>
      </c>
      <c r="K579">
        <v>8</v>
      </c>
      <c r="L579">
        <v>10</v>
      </c>
      <c r="M579" s="3">
        <f t="shared" si="8"/>
        <v>8</v>
      </c>
    </row>
    <row r="580" spans="1:13" ht="15" x14ac:dyDescent="0.25">
      <c r="A580">
        <v>26643</v>
      </c>
      <c r="B580" t="s">
        <v>0</v>
      </c>
      <c r="C580" t="s">
        <v>570</v>
      </c>
      <c r="D580" t="s">
        <v>85</v>
      </c>
      <c r="E580">
        <v>42.508789999999998</v>
      </c>
      <c r="F580">
        <v>-71.360485999999995</v>
      </c>
      <c r="G580">
        <v>31456</v>
      </c>
      <c r="H580" t="s">
        <v>25</v>
      </c>
      <c r="J580">
        <v>125</v>
      </c>
      <c r="K580">
        <v>12</v>
      </c>
      <c r="L580">
        <v>10</v>
      </c>
      <c r="M580" s="3">
        <f t="shared" si="8"/>
        <v>12</v>
      </c>
    </row>
    <row r="581" spans="1:13" ht="15" x14ac:dyDescent="0.25">
      <c r="A581">
        <v>26650</v>
      </c>
      <c r="B581" t="s">
        <v>0</v>
      </c>
      <c r="C581" t="s">
        <v>496</v>
      </c>
      <c r="D581" t="s">
        <v>85</v>
      </c>
      <c r="E581">
        <v>42.506068999999997</v>
      </c>
      <c r="F581">
        <v>-71.362787999999995</v>
      </c>
      <c r="G581">
        <v>24959</v>
      </c>
      <c r="H581" t="s">
        <v>25</v>
      </c>
      <c r="J581">
        <v>175</v>
      </c>
      <c r="K581">
        <v>28</v>
      </c>
      <c r="L581">
        <v>7</v>
      </c>
      <c r="M581" s="3">
        <f t="shared" si="8"/>
        <v>28</v>
      </c>
    </row>
    <row r="582" spans="1:13" ht="15" x14ac:dyDescent="0.25">
      <c r="A582">
        <v>24816</v>
      </c>
      <c r="B582" t="s">
        <v>0</v>
      </c>
      <c r="C582" t="s">
        <v>501</v>
      </c>
      <c r="D582" t="s">
        <v>85</v>
      </c>
      <c r="E582">
        <v>42.504826999999999</v>
      </c>
      <c r="F582">
        <v>-71.362713999999997</v>
      </c>
      <c r="G582">
        <v>31260</v>
      </c>
      <c r="H582" t="s">
        <v>25</v>
      </c>
      <c r="J582">
        <v>220</v>
      </c>
      <c r="K582">
        <v>10</v>
      </c>
      <c r="M582" s="3">
        <f t="shared" si="8"/>
        <v>10</v>
      </c>
    </row>
    <row r="583" spans="1:13" ht="15" x14ac:dyDescent="0.25">
      <c r="A583">
        <v>26084</v>
      </c>
      <c r="B583" t="s">
        <v>0</v>
      </c>
      <c r="C583" t="s">
        <v>558</v>
      </c>
      <c r="D583" t="s">
        <v>85</v>
      </c>
      <c r="G583">
        <v>26098</v>
      </c>
      <c r="H583" t="s">
        <v>25</v>
      </c>
      <c r="J583">
        <v>275</v>
      </c>
      <c r="K583">
        <v>12</v>
      </c>
      <c r="M583" s="3">
        <f t="shared" si="8"/>
        <v>12</v>
      </c>
    </row>
    <row r="584" spans="1:13" ht="15" x14ac:dyDescent="0.25">
      <c r="A584">
        <v>26085</v>
      </c>
      <c r="B584" t="s">
        <v>0</v>
      </c>
      <c r="C584" t="s">
        <v>239</v>
      </c>
      <c r="D584" t="s">
        <v>85</v>
      </c>
      <c r="G584">
        <v>26093</v>
      </c>
      <c r="H584" t="s">
        <v>25</v>
      </c>
      <c r="J584">
        <v>165</v>
      </c>
      <c r="K584">
        <v>20</v>
      </c>
      <c r="M584" s="3">
        <f t="shared" si="8"/>
        <v>20</v>
      </c>
    </row>
    <row r="585" spans="1:13" ht="15" x14ac:dyDescent="0.25">
      <c r="A585">
        <v>274288</v>
      </c>
      <c r="B585" t="s">
        <v>0</v>
      </c>
      <c r="D585" t="s">
        <v>738</v>
      </c>
      <c r="E585">
        <v>42.533883000000003</v>
      </c>
      <c r="F585">
        <v>-71.369716999999994</v>
      </c>
      <c r="G585">
        <v>40262</v>
      </c>
      <c r="H585" t="s">
        <v>25</v>
      </c>
      <c r="I585" t="s">
        <v>26</v>
      </c>
      <c r="J585">
        <v>200</v>
      </c>
      <c r="K585">
        <v>65</v>
      </c>
      <c r="L585">
        <v>24</v>
      </c>
      <c r="M585" s="3">
        <f t="shared" si="8"/>
        <v>65</v>
      </c>
    </row>
    <row r="586" spans="1:13" ht="15" x14ac:dyDescent="0.25">
      <c r="A586">
        <v>164153</v>
      </c>
      <c r="B586" t="s">
        <v>0</v>
      </c>
      <c r="D586" t="s">
        <v>735</v>
      </c>
      <c r="E586">
        <v>42.532983000000002</v>
      </c>
      <c r="F586">
        <v>-71.370532999999995</v>
      </c>
      <c r="G586">
        <v>40484</v>
      </c>
      <c r="H586" t="s">
        <v>25</v>
      </c>
      <c r="I586" t="s">
        <v>26</v>
      </c>
      <c r="J586">
        <v>200</v>
      </c>
      <c r="K586">
        <v>62</v>
      </c>
      <c r="L586">
        <v>57.7</v>
      </c>
      <c r="M586" s="3">
        <f t="shared" ref="M586:M649" si="9">IF(K586&lt;1,"",IF(J586&gt;40,K586,""))</f>
        <v>62</v>
      </c>
    </row>
    <row r="587" spans="1:13" ht="15" x14ac:dyDescent="0.25">
      <c r="A587">
        <v>26375</v>
      </c>
      <c r="B587" t="s">
        <v>0</v>
      </c>
      <c r="C587" t="s">
        <v>311</v>
      </c>
      <c r="D587" t="s">
        <v>78</v>
      </c>
      <c r="E587">
        <v>42.522432000000002</v>
      </c>
      <c r="F587">
        <v>-71.382825999999994</v>
      </c>
      <c r="G587">
        <v>28468</v>
      </c>
      <c r="H587" t="s">
        <v>25</v>
      </c>
      <c r="J587">
        <v>250</v>
      </c>
      <c r="K587">
        <v>15</v>
      </c>
      <c r="M587" s="3">
        <f t="shared" si="9"/>
        <v>15</v>
      </c>
    </row>
    <row r="588" spans="1:13" ht="15" x14ac:dyDescent="0.25">
      <c r="A588">
        <v>26479</v>
      </c>
      <c r="B588" t="s">
        <v>0</v>
      </c>
      <c r="C588" t="s">
        <v>156</v>
      </c>
      <c r="D588" t="s">
        <v>78</v>
      </c>
      <c r="E588">
        <v>42.523713000000001</v>
      </c>
      <c r="F588">
        <v>-71.382475999999997</v>
      </c>
      <c r="G588">
        <v>25454</v>
      </c>
      <c r="H588" t="s">
        <v>25</v>
      </c>
      <c r="J588">
        <v>235</v>
      </c>
      <c r="K588">
        <v>0</v>
      </c>
      <c r="M588" s="3" t="str">
        <f t="shared" si="9"/>
        <v/>
      </c>
    </row>
    <row r="589" spans="1:13" ht="15" x14ac:dyDescent="0.25">
      <c r="A589">
        <v>24730</v>
      </c>
      <c r="B589" t="s">
        <v>0</v>
      </c>
      <c r="C589" t="s">
        <v>122</v>
      </c>
      <c r="D589" t="s">
        <v>78</v>
      </c>
      <c r="E589">
        <v>42.522852</v>
      </c>
      <c r="F589">
        <v>-71.384281000000001</v>
      </c>
      <c r="G589">
        <v>29403</v>
      </c>
      <c r="H589" t="s">
        <v>25</v>
      </c>
      <c r="J589">
        <v>225</v>
      </c>
      <c r="K589">
        <v>30</v>
      </c>
      <c r="L589">
        <v>10</v>
      </c>
      <c r="M589" s="3">
        <f t="shared" si="9"/>
        <v>30</v>
      </c>
    </row>
    <row r="590" spans="1:13" ht="15" x14ac:dyDescent="0.25">
      <c r="A590">
        <v>24731</v>
      </c>
      <c r="B590" t="s">
        <v>0</v>
      </c>
      <c r="C590" t="s">
        <v>318</v>
      </c>
      <c r="D590" t="s">
        <v>78</v>
      </c>
      <c r="E590">
        <v>42.523617000000002</v>
      </c>
      <c r="F590">
        <v>-71.384428999999997</v>
      </c>
      <c r="G590">
        <v>29403</v>
      </c>
      <c r="H590" t="s">
        <v>25</v>
      </c>
      <c r="J590">
        <v>285</v>
      </c>
      <c r="K590">
        <v>30</v>
      </c>
      <c r="L590">
        <v>6</v>
      </c>
      <c r="M590" s="3">
        <f t="shared" si="9"/>
        <v>30</v>
      </c>
    </row>
    <row r="591" spans="1:13" ht="15" x14ac:dyDescent="0.25">
      <c r="A591">
        <v>26376</v>
      </c>
      <c r="B591" t="s">
        <v>0</v>
      </c>
      <c r="C591" t="s">
        <v>341</v>
      </c>
      <c r="D591" t="s">
        <v>78</v>
      </c>
      <c r="E591">
        <v>42.524160999999999</v>
      </c>
      <c r="F591">
        <v>-71.384827999999999</v>
      </c>
      <c r="G591">
        <v>26490</v>
      </c>
      <c r="H591" t="s">
        <v>25</v>
      </c>
      <c r="J591">
        <v>245</v>
      </c>
      <c r="K591">
        <v>5</v>
      </c>
      <c r="L591">
        <v>15</v>
      </c>
      <c r="M591" s="3">
        <f t="shared" si="9"/>
        <v>5</v>
      </c>
    </row>
    <row r="592" spans="1:13" ht="15" x14ac:dyDescent="0.25">
      <c r="A592">
        <v>25159</v>
      </c>
      <c r="B592" t="s">
        <v>0</v>
      </c>
      <c r="C592" t="s">
        <v>301</v>
      </c>
      <c r="D592" t="s">
        <v>78</v>
      </c>
      <c r="E592">
        <v>42.524740000000001</v>
      </c>
      <c r="F592">
        <v>-71.385354000000007</v>
      </c>
      <c r="G592">
        <v>34815</v>
      </c>
      <c r="H592" t="s">
        <v>25</v>
      </c>
      <c r="J592">
        <v>800</v>
      </c>
      <c r="K592">
        <v>10</v>
      </c>
      <c r="L592">
        <v>18</v>
      </c>
      <c r="M592" s="3">
        <f t="shared" si="9"/>
        <v>10</v>
      </c>
    </row>
    <row r="593" spans="1:13" ht="15" x14ac:dyDescent="0.25">
      <c r="A593">
        <v>26373</v>
      </c>
      <c r="B593" t="s">
        <v>0</v>
      </c>
      <c r="C593" t="s">
        <v>216</v>
      </c>
      <c r="D593" t="s">
        <v>78</v>
      </c>
      <c r="G593">
        <v>25842</v>
      </c>
      <c r="H593" t="s">
        <v>25</v>
      </c>
      <c r="J593">
        <v>230</v>
      </c>
      <c r="K593">
        <v>2</v>
      </c>
      <c r="L593">
        <v>40</v>
      </c>
      <c r="M593" s="3">
        <f t="shared" si="9"/>
        <v>2</v>
      </c>
    </row>
    <row r="594" spans="1:13" ht="15" x14ac:dyDescent="0.25">
      <c r="A594">
        <v>26486</v>
      </c>
      <c r="B594" t="s">
        <v>0</v>
      </c>
      <c r="C594" t="s">
        <v>474</v>
      </c>
      <c r="D594" t="s">
        <v>78</v>
      </c>
      <c r="E594">
        <v>42.525094000000003</v>
      </c>
      <c r="F594">
        <v>-71.383476999999999</v>
      </c>
      <c r="G594">
        <v>36148</v>
      </c>
      <c r="H594" t="s">
        <v>25</v>
      </c>
      <c r="J594">
        <v>140</v>
      </c>
      <c r="K594">
        <v>8</v>
      </c>
      <c r="L594">
        <v>35</v>
      </c>
      <c r="M594" s="3">
        <f t="shared" si="9"/>
        <v>8</v>
      </c>
    </row>
    <row r="595" spans="1:13" ht="15" x14ac:dyDescent="0.25">
      <c r="A595">
        <v>26478</v>
      </c>
      <c r="B595" t="s">
        <v>0</v>
      </c>
      <c r="C595" t="s">
        <v>287</v>
      </c>
      <c r="D595" t="s">
        <v>78</v>
      </c>
      <c r="E595">
        <v>42.524777999999998</v>
      </c>
      <c r="F595">
        <v>-71.381265999999997</v>
      </c>
      <c r="G595">
        <v>25400</v>
      </c>
      <c r="H595" t="s">
        <v>25</v>
      </c>
      <c r="J595">
        <v>705</v>
      </c>
      <c r="K595">
        <v>4</v>
      </c>
      <c r="L595">
        <v>40</v>
      </c>
      <c r="M595" s="3">
        <f t="shared" si="9"/>
        <v>4</v>
      </c>
    </row>
    <row r="596" spans="1:13" ht="15" x14ac:dyDescent="0.25">
      <c r="A596">
        <v>26485</v>
      </c>
      <c r="B596" t="s">
        <v>0</v>
      </c>
      <c r="C596" t="s">
        <v>567</v>
      </c>
      <c r="D596" t="s">
        <v>78</v>
      </c>
      <c r="E596">
        <v>42.525623000000003</v>
      </c>
      <c r="F596">
        <v>-71.383063000000007</v>
      </c>
      <c r="G596">
        <v>35037</v>
      </c>
      <c r="H596" t="s">
        <v>25</v>
      </c>
      <c r="J596">
        <v>325</v>
      </c>
      <c r="K596">
        <v>12</v>
      </c>
      <c r="L596">
        <v>28</v>
      </c>
      <c r="M596" s="3">
        <f t="shared" si="9"/>
        <v>12</v>
      </c>
    </row>
    <row r="597" spans="1:13" ht="15" x14ac:dyDescent="0.25">
      <c r="A597">
        <v>26047</v>
      </c>
      <c r="B597" t="s">
        <v>0</v>
      </c>
      <c r="C597" t="s">
        <v>598</v>
      </c>
      <c r="D597" t="s">
        <v>78</v>
      </c>
      <c r="G597">
        <v>24715</v>
      </c>
      <c r="H597" t="s">
        <v>25</v>
      </c>
      <c r="J597">
        <v>350</v>
      </c>
      <c r="K597">
        <v>15</v>
      </c>
      <c r="L597">
        <v>20</v>
      </c>
      <c r="M597" s="3">
        <f t="shared" si="9"/>
        <v>15</v>
      </c>
    </row>
    <row r="598" spans="1:13" ht="15" x14ac:dyDescent="0.25">
      <c r="A598">
        <v>26048</v>
      </c>
      <c r="B598" t="s">
        <v>0</v>
      </c>
      <c r="D598" t="s">
        <v>78</v>
      </c>
      <c r="G598">
        <v>24670</v>
      </c>
      <c r="H598" t="s">
        <v>25</v>
      </c>
      <c r="J598">
        <v>220</v>
      </c>
      <c r="K598">
        <v>20</v>
      </c>
      <c r="L598">
        <v>19</v>
      </c>
      <c r="M598" s="3">
        <f t="shared" si="9"/>
        <v>20</v>
      </c>
    </row>
    <row r="599" spans="1:13" ht="15" x14ac:dyDescent="0.25">
      <c r="A599">
        <v>26374</v>
      </c>
      <c r="B599" t="s">
        <v>0</v>
      </c>
      <c r="D599" t="s">
        <v>78</v>
      </c>
      <c r="G599">
        <v>27928</v>
      </c>
      <c r="H599" t="s">
        <v>25</v>
      </c>
      <c r="J599">
        <v>290</v>
      </c>
      <c r="K599">
        <v>4</v>
      </c>
      <c r="L599">
        <v>15</v>
      </c>
      <c r="M599" s="3">
        <f t="shared" si="9"/>
        <v>4</v>
      </c>
    </row>
    <row r="600" spans="1:13" ht="15" x14ac:dyDescent="0.25">
      <c r="A600">
        <v>26068</v>
      </c>
      <c r="B600" t="s">
        <v>0</v>
      </c>
      <c r="D600" t="s">
        <v>78</v>
      </c>
      <c r="G600">
        <v>26064</v>
      </c>
      <c r="H600" t="s">
        <v>25</v>
      </c>
      <c r="J600">
        <v>875</v>
      </c>
      <c r="K600">
        <v>6</v>
      </c>
      <c r="M600" s="3">
        <f t="shared" si="9"/>
        <v>6</v>
      </c>
    </row>
    <row r="601" spans="1:13" ht="15" x14ac:dyDescent="0.25">
      <c r="A601">
        <v>25069</v>
      </c>
      <c r="B601" t="s">
        <v>0</v>
      </c>
      <c r="C601" t="s">
        <v>157</v>
      </c>
      <c r="D601" t="s">
        <v>214</v>
      </c>
      <c r="E601">
        <v>42.503140000000002</v>
      </c>
      <c r="F601">
        <v>-71.3553</v>
      </c>
      <c r="G601">
        <v>30032</v>
      </c>
      <c r="H601" t="s">
        <v>25</v>
      </c>
      <c r="J601">
        <v>240</v>
      </c>
      <c r="K601">
        <v>2</v>
      </c>
      <c r="L601">
        <v>4</v>
      </c>
      <c r="M601" s="3">
        <f t="shared" si="9"/>
        <v>2</v>
      </c>
    </row>
    <row r="602" spans="1:13" ht="15" x14ac:dyDescent="0.25">
      <c r="A602">
        <v>26480</v>
      </c>
      <c r="B602" t="s">
        <v>0</v>
      </c>
      <c r="C602" t="s">
        <v>217</v>
      </c>
      <c r="D602" t="s">
        <v>214</v>
      </c>
      <c r="G602">
        <v>30032</v>
      </c>
      <c r="H602" t="s">
        <v>25</v>
      </c>
      <c r="J602">
        <v>240</v>
      </c>
      <c r="K602">
        <v>2</v>
      </c>
      <c r="L602">
        <v>3</v>
      </c>
      <c r="M602" s="3">
        <f t="shared" si="9"/>
        <v>2</v>
      </c>
    </row>
    <row r="603" spans="1:13" ht="15" x14ac:dyDescent="0.25">
      <c r="A603">
        <v>26483</v>
      </c>
      <c r="B603" t="s">
        <v>0</v>
      </c>
      <c r="C603" t="s">
        <v>526</v>
      </c>
      <c r="D603" t="s">
        <v>331</v>
      </c>
      <c r="E603">
        <v>42.547578000000001</v>
      </c>
      <c r="F603">
        <v>-71.375759000000002</v>
      </c>
      <c r="G603">
        <v>35775</v>
      </c>
      <c r="H603" t="s">
        <v>25</v>
      </c>
      <c r="J603">
        <v>400</v>
      </c>
      <c r="K603">
        <v>35</v>
      </c>
      <c r="L603">
        <v>5</v>
      </c>
      <c r="M603" s="3">
        <f t="shared" si="9"/>
        <v>35</v>
      </c>
    </row>
    <row r="604" spans="1:13" ht="15" x14ac:dyDescent="0.25">
      <c r="A604">
        <v>25088</v>
      </c>
      <c r="B604" t="s">
        <v>0</v>
      </c>
      <c r="C604" t="s">
        <v>617</v>
      </c>
      <c r="D604" t="s">
        <v>331</v>
      </c>
      <c r="E604">
        <v>42.547525</v>
      </c>
      <c r="F604">
        <v>-71.376990000000006</v>
      </c>
      <c r="G604">
        <v>35445</v>
      </c>
      <c r="H604" t="s">
        <v>25</v>
      </c>
      <c r="J604">
        <v>500</v>
      </c>
      <c r="K604">
        <v>21</v>
      </c>
      <c r="L604">
        <v>7</v>
      </c>
      <c r="M604" s="3">
        <f t="shared" si="9"/>
        <v>21</v>
      </c>
    </row>
    <row r="605" spans="1:13" s="16" customFormat="1" ht="15" x14ac:dyDescent="0.25">
      <c r="A605">
        <v>26742</v>
      </c>
      <c r="B605" t="s">
        <v>0</v>
      </c>
      <c r="C605" t="s">
        <v>617</v>
      </c>
      <c r="D605" t="s">
        <v>331</v>
      </c>
      <c r="E605">
        <v>42.547525</v>
      </c>
      <c r="F605">
        <v>-71.376990000000006</v>
      </c>
      <c r="G605">
        <v>35445</v>
      </c>
      <c r="H605" t="s">
        <v>25</v>
      </c>
      <c r="I605"/>
      <c r="J605">
        <v>500</v>
      </c>
      <c r="K605">
        <v>21</v>
      </c>
      <c r="L605">
        <v>7</v>
      </c>
      <c r="M605" s="3">
        <f t="shared" si="9"/>
        <v>21</v>
      </c>
    </row>
    <row r="606" spans="1:13" s="16" customFormat="1" ht="15" x14ac:dyDescent="0.25">
      <c r="A606">
        <v>25072</v>
      </c>
      <c r="B606" t="s">
        <v>0</v>
      </c>
      <c r="C606" t="s">
        <v>593</v>
      </c>
      <c r="D606" t="s">
        <v>331</v>
      </c>
      <c r="E606">
        <v>42.547238</v>
      </c>
      <c r="F606">
        <v>-71.377994000000001</v>
      </c>
      <c r="G606">
        <v>35580</v>
      </c>
      <c r="H606" t="s">
        <v>25</v>
      </c>
      <c r="I606"/>
      <c r="J606">
        <v>320</v>
      </c>
      <c r="K606">
        <v>15</v>
      </c>
      <c r="L606">
        <v>4</v>
      </c>
      <c r="M606" s="3">
        <f t="shared" si="9"/>
        <v>15</v>
      </c>
    </row>
    <row r="607" spans="1:13" ht="15" x14ac:dyDescent="0.25">
      <c r="A607">
        <v>26484</v>
      </c>
      <c r="B607" t="s">
        <v>0</v>
      </c>
      <c r="C607" t="s">
        <v>132</v>
      </c>
      <c r="D607" t="s">
        <v>331</v>
      </c>
      <c r="E607">
        <v>42.546252000000003</v>
      </c>
      <c r="F607">
        <v>-71.378274000000005</v>
      </c>
      <c r="G607">
        <v>35800</v>
      </c>
      <c r="H607" t="s">
        <v>25</v>
      </c>
      <c r="J607">
        <v>770</v>
      </c>
      <c r="K607">
        <v>8</v>
      </c>
      <c r="L607">
        <v>5</v>
      </c>
      <c r="M607" s="3">
        <f t="shared" si="9"/>
        <v>8</v>
      </c>
    </row>
    <row r="608" spans="1:13" ht="15" x14ac:dyDescent="0.25">
      <c r="A608">
        <v>25128</v>
      </c>
      <c r="B608" t="s">
        <v>0</v>
      </c>
      <c r="C608" t="s">
        <v>511</v>
      </c>
      <c r="D608" t="s">
        <v>331</v>
      </c>
      <c r="E608">
        <v>42.547190999999998</v>
      </c>
      <c r="F608">
        <v>-71.378957999999997</v>
      </c>
      <c r="G608">
        <v>35199</v>
      </c>
      <c r="H608" t="s">
        <v>25</v>
      </c>
      <c r="J608">
        <v>420</v>
      </c>
      <c r="K608">
        <v>10</v>
      </c>
      <c r="L608">
        <v>4</v>
      </c>
      <c r="M608" s="3">
        <f t="shared" si="9"/>
        <v>10</v>
      </c>
    </row>
    <row r="609" spans="1:13" ht="15" x14ac:dyDescent="0.25">
      <c r="A609" s="16">
        <v>25075</v>
      </c>
      <c r="B609" s="16" t="s">
        <v>0</v>
      </c>
      <c r="C609" s="16" t="s">
        <v>238</v>
      </c>
      <c r="D609" s="16" t="s">
        <v>331</v>
      </c>
      <c r="E609" s="16">
        <v>42.546146</v>
      </c>
      <c r="F609" s="16">
        <v>-71.379610999999997</v>
      </c>
      <c r="G609" s="16">
        <v>35553</v>
      </c>
      <c r="H609" s="16" t="s">
        <v>25</v>
      </c>
      <c r="I609" s="16"/>
      <c r="J609" s="16">
        <v>220</v>
      </c>
      <c r="K609" s="16">
        <v>8</v>
      </c>
      <c r="L609" s="16">
        <v>20</v>
      </c>
      <c r="M609" s="3">
        <f t="shared" si="9"/>
        <v>8</v>
      </c>
    </row>
    <row r="610" spans="1:13" ht="15" x14ac:dyDescent="0.25">
      <c r="A610" s="16">
        <v>26743</v>
      </c>
      <c r="B610" s="16" t="s">
        <v>0</v>
      </c>
      <c r="C610" s="16" t="s">
        <v>238</v>
      </c>
      <c r="D610" s="16" t="s">
        <v>331</v>
      </c>
      <c r="E610" s="16">
        <v>42.546146</v>
      </c>
      <c r="F610" s="16">
        <v>-71.379610999999997</v>
      </c>
      <c r="G610" s="16">
        <v>35553</v>
      </c>
      <c r="H610" s="16" t="s">
        <v>25</v>
      </c>
      <c r="I610" s="16"/>
      <c r="J610" s="16">
        <v>220</v>
      </c>
      <c r="K610" s="16">
        <v>8</v>
      </c>
      <c r="L610" s="16">
        <v>20</v>
      </c>
      <c r="M610" s="3">
        <f t="shared" si="9"/>
        <v>8</v>
      </c>
    </row>
    <row r="611" spans="1:13" ht="15" x14ac:dyDescent="0.25">
      <c r="A611">
        <v>25132</v>
      </c>
      <c r="B611" t="s">
        <v>0</v>
      </c>
      <c r="C611" t="s">
        <v>479</v>
      </c>
      <c r="D611" t="s">
        <v>331</v>
      </c>
      <c r="E611">
        <v>42.547232000000001</v>
      </c>
      <c r="F611">
        <v>-71.379868999999999</v>
      </c>
      <c r="G611">
        <v>35080</v>
      </c>
      <c r="H611" t="s">
        <v>25</v>
      </c>
      <c r="J611">
        <v>520</v>
      </c>
      <c r="K611">
        <v>81</v>
      </c>
      <c r="L611">
        <v>25</v>
      </c>
      <c r="M611" s="3">
        <f t="shared" si="9"/>
        <v>81</v>
      </c>
    </row>
    <row r="612" spans="1:13" ht="15" x14ac:dyDescent="0.25">
      <c r="A612">
        <v>25074</v>
      </c>
      <c r="B612" t="s">
        <v>0</v>
      </c>
      <c r="C612" t="s">
        <v>454</v>
      </c>
      <c r="D612" t="s">
        <v>331</v>
      </c>
      <c r="E612">
        <v>42.546295000000001</v>
      </c>
      <c r="F612">
        <v>-71.380769999999998</v>
      </c>
      <c r="G612">
        <v>35553</v>
      </c>
      <c r="H612" t="s">
        <v>25</v>
      </c>
      <c r="J612">
        <v>160</v>
      </c>
      <c r="K612">
        <v>8</v>
      </c>
      <c r="L612">
        <v>20</v>
      </c>
      <c r="M612" s="3">
        <f t="shared" si="9"/>
        <v>8</v>
      </c>
    </row>
    <row r="613" spans="1:13" ht="15" x14ac:dyDescent="0.25">
      <c r="A613">
        <v>25126</v>
      </c>
      <c r="B613" t="s">
        <v>0</v>
      </c>
      <c r="C613" t="s">
        <v>350</v>
      </c>
      <c r="D613" t="s">
        <v>729</v>
      </c>
      <c r="E613">
        <v>42.547449</v>
      </c>
      <c r="F613">
        <v>-71.380717000000004</v>
      </c>
      <c r="G613">
        <v>35216</v>
      </c>
      <c r="H613" t="s">
        <v>25</v>
      </c>
      <c r="J613">
        <v>420</v>
      </c>
      <c r="K613">
        <v>55</v>
      </c>
      <c r="L613">
        <v>40</v>
      </c>
      <c r="M613" s="3">
        <f t="shared" si="9"/>
        <v>55</v>
      </c>
    </row>
    <row r="614" spans="1:13" ht="15" x14ac:dyDescent="0.25">
      <c r="A614">
        <v>25073</v>
      </c>
      <c r="B614" t="s">
        <v>0</v>
      </c>
      <c r="C614" t="s">
        <v>700</v>
      </c>
      <c r="D614" t="s">
        <v>331</v>
      </c>
      <c r="E614">
        <v>42.547685999999999</v>
      </c>
      <c r="F614">
        <v>-71.381422999999998</v>
      </c>
      <c r="G614">
        <v>35558</v>
      </c>
      <c r="H614" t="s">
        <v>25</v>
      </c>
      <c r="J614">
        <v>140</v>
      </c>
      <c r="K614">
        <v>35</v>
      </c>
      <c r="L614">
        <v>21</v>
      </c>
      <c r="M614" s="3">
        <f t="shared" si="9"/>
        <v>35</v>
      </c>
    </row>
    <row r="615" spans="1:13" ht="15" x14ac:dyDescent="0.25">
      <c r="A615">
        <v>26482</v>
      </c>
      <c r="B615" t="s">
        <v>0</v>
      </c>
      <c r="C615" t="s">
        <v>527</v>
      </c>
      <c r="D615" t="s">
        <v>331</v>
      </c>
      <c r="E615">
        <v>42.546774999999997</v>
      </c>
      <c r="F615">
        <v>-71.383309999999994</v>
      </c>
      <c r="G615">
        <v>35909</v>
      </c>
      <c r="H615" t="s">
        <v>25</v>
      </c>
      <c r="J615">
        <v>360</v>
      </c>
      <c r="K615">
        <v>10</v>
      </c>
      <c r="L615">
        <v>3</v>
      </c>
      <c r="M615" s="3">
        <f t="shared" si="9"/>
        <v>10</v>
      </c>
    </row>
    <row r="616" spans="1:13" ht="15" x14ac:dyDescent="0.25">
      <c r="A616">
        <v>25089</v>
      </c>
      <c r="B616" t="s">
        <v>0</v>
      </c>
      <c r="C616" t="s">
        <v>385</v>
      </c>
      <c r="D616" t="s">
        <v>331</v>
      </c>
      <c r="E616">
        <v>42.546754999999997</v>
      </c>
      <c r="F616">
        <v>-71.383823000000007</v>
      </c>
      <c r="G616">
        <v>35430</v>
      </c>
      <c r="H616" t="s">
        <v>25</v>
      </c>
      <c r="J616">
        <v>280</v>
      </c>
      <c r="K616">
        <v>6</v>
      </c>
      <c r="L616">
        <v>2</v>
      </c>
      <c r="M616" s="3">
        <f t="shared" si="9"/>
        <v>6</v>
      </c>
    </row>
    <row r="617" spans="1:13" ht="15" x14ac:dyDescent="0.25">
      <c r="A617">
        <v>26481</v>
      </c>
      <c r="B617" t="s">
        <v>0</v>
      </c>
      <c r="C617" t="s">
        <v>347</v>
      </c>
      <c r="D617" t="s">
        <v>331</v>
      </c>
      <c r="E617">
        <v>42.546612000000003</v>
      </c>
      <c r="F617">
        <v>-71.385036999999997</v>
      </c>
      <c r="G617">
        <v>35958</v>
      </c>
      <c r="H617" t="s">
        <v>25</v>
      </c>
      <c r="J617">
        <v>460</v>
      </c>
      <c r="K617">
        <v>5</v>
      </c>
      <c r="L617">
        <v>2</v>
      </c>
      <c r="M617" s="3">
        <f t="shared" si="9"/>
        <v>5</v>
      </c>
    </row>
    <row r="618" spans="1:13" ht="15" x14ac:dyDescent="0.25">
      <c r="A618">
        <v>26173</v>
      </c>
      <c r="B618" t="s">
        <v>0</v>
      </c>
      <c r="C618" t="s">
        <v>516</v>
      </c>
      <c r="D618" t="s">
        <v>331</v>
      </c>
      <c r="G618">
        <v>35909</v>
      </c>
      <c r="H618" t="s">
        <v>25</v>
      </c>
      <c r="J618">
        <v>360</v>
      </c>
      <c r="K618">
        <v>10</v>
      </c>
      <c r="L618">
        <v>3</v>
      </c>
      <c r="M618" s="3">
        <f t="shared" si="9"/>
        <v>10</v>
      </c>
    </row>
    <row r="619" spans="1:13" ht="15" x14ac:dyDescent="0.25">
      <c r="A619">
        <v>26178</v>
      </c>
      <c r="B619" t="s">
        <v>0</v>
      </c>
      <c r="C619" t="s">
        <v>330</v>
      </c>
      <c r="D619" t="s">
        <v>331</v>
      </c>
      <c r="G619">
        <v>35958</v>
      </c>
      <c r="H619" t="s">
        <v>25</v>
      </c>
      <c r="J619">
        <v>460</v>
      </c>
      <c r="K619">
        <v>5</v>
      </c>
      <c r="L619">
        <v>2</v>
      </c>
      <c r="M619" s="3">
        <f t="shared" si="9"/>
        <v>5</v>
      </c>
    </row>
    <row r="620" spans="1:13" ht="15" x14ac:dyDescent="0.25">
      <c r="A620">
        <v>26130</v>
      </c>
      <c r="B620" t="s">
        <v>0</v>
      </c>
      <c r="C620" t="s">
        <v>613</v>
      </c>
      <c r="D620" t="s">
        <v>331</v>
      </c>
      <c r="G620">
        <v>35648</v>
      </c>
      <c r="H620" t="s">
        <v>25</v>
      </c>
      <c r="J620">
        <v>200</v>
      </c>
      <c r="K620">
        <v>16</v>
      </c>
      <c r="L620">
        <v>15</v>
      </c>
      <c r="M620" s="3">
        <f t="shared" si="9"/>
        <v>16</v>
      </c>
    </row>
    <row r="621" spans="1:13" ht="15" x14ac:dyDescent="0.25">
      <c r="A621">
        <v>26161</v>
      </c>
      <c r="B621" t="s">
        <v>0</v>
      </c>
      <c r="C621" t="s">
        <v>93</v>
      </c>
      <c r="D621" t="s">
        <v>331</v>
      </c>
      <c r="G621">
        <v>35998</v>
      </c>
      <c r="H621" t="s">
        <v>25</v>
      </c>
      <c r="J621">
        <v>180</v>
      </c>
      <c r="K621">
        <v>18</v>
      </c>
      <c r="L621">
        <v>4</v>
      </c>
      <c r="M621" s="3">
        <f t="shared" si="9"/>
        <v>18</v>
      </c>
    </row>
    <row r="622" spans="1:13" ht="15" x14ac:dyDescent="0.25">
      <c r="A622">
        <v>26116</v>
      </c>
      <c r="B622" t="s">
        <v>0</v>
      </c>
      <c r="C622" t="s">
        <v>701</v>
      </c>
      <c r="D622" t="s">
        <v>331</v>
      </c>
      <c r="G622">
        <v>35775</v>
      </c>
      <c r="H622" t="s">
        <v>25</v>
      </c>
      <c r="J622">
        <v>400</v>
      </c>
      <c r="K622">
        <v>35</v>
      </c>
      <c r="L622">
        <v>5</v>
      </c>
      <c r="M622" s="3">
        <f t="shared" si="9"/>
        <v>35</v>
      </c>
    </row>
    <row r="623" spans="1:13" ht="15" x14ac:dyDescent="0.25">
      <c r="A623">
        <v>26186</v>
      </c>
      <c r="B623" t="s">
        <v>0</v>
      </c>
      <c r="C623" t="s">
        <v>627</v>
      </c>
      <c r="D623" t="s">
        <v>331</v>
      </c>
      <c r="G623">
        <v>35800</v>
      </c>
      <c r="H623" t="s">
        <v>25</v>
      </c>
      <c r="J623">
        <v>770</v>
      </c>
      <c r="K623">
        <v>18</v>
      </c>
      <c r="L623">
        <v>5</v>
      </c>
      <c r="M623" s="3">
        <f t="shared" si="9"/>
        <v>18</v>
      </c>
    </row>
    <row r="624" spans="1:13" ht="15" x14ac:dyDescent="0.25">
      <c r="A624">
        <v>26115</v>
      </c>
      <c r="B624" t="s">
        <v>0</v>
      </c>
      <c r="C624" t="s">
        <v>600</v>
      </c>
      <c r="D624" t="s">
        <v>331</v>
      </c>
      <c r="G624">
        <v>35747</v>
      </c>
      <c r="H624" t="s">
        <v>25</v>
      </c>
      <c r="J624">
        <v>1000</v>
      </c>
      <c r="K624">
        <v>18</v>
      </c>
      <c r="L624">
        <v>15</v>
      </c>
      <c r="M624" s="3">
        <f t="shared" si="9"/>
        <v>18</v>
      </c>
    </row>
    <row r="625" spans="1:13" ht="15" x14ac:dyDescent="0.25">
      <c r="A625">
        <v>25098</v>
      </c>
      <c r="B625" t="s">
        <v>0</v>
      </c>
      <c r="C625" t="s">
        <v>697</v>
      </c>
      <c r="D625" t="s">
        <v>331</v>
      </c>
      <c r="G625">
        <v>35324</v>
      </c>
      <c r="H625" t="s">
        <v>25</v>
      </c>
      <c r="J625">
        <v>700</v>
      </c>
      <c r="K625">
        <v>33</v>
      </c>
      <c r="L625">
        <v>35</v>
      </c>
      <c r="M625" s="3">
        <f t="shared" si="9"/>
        <v>33</v>
      </c>
    </row>
    <row r="626" spans="1:13" ht="15" x14ac:dyDescent="0.25">
      <c r="A626">
        <v>2547</v>
      </c>
      <c r="B626" t="s">
        <v>0</v>
      </c>
      <c r="C626" t="s">
        <v>414</v>
      </c>
      <c r="D626" t="s">
        <v>60</v>
      </c>
      <c r="E626">
        <v>42.526432</v>
      </c>
      <c r="F626">
        <v>-71.386279000000002</v>
      </c>
      <c r="G626">
        <v>36299</v>
      </c>
      <c r="H626" t="s">
        <v>25</v>
      </c>
      <c r="I626" t="s">
        <v>26</v>
      </c>
      <c r="J626">
        <v>325</v>
      </c>
      <c r="K626">
        <v>15</v>
      </c>
      <c r="L626">
        <v>20</v>
      </c>
      <c r="M626" s="3">
        <f t="shared" si="9"/>
        <v>15</v>
      </c>
    </row>
    <row r="627" spans="1:13" ht="15" x14ac:dyDescent="0.25">
      <c r="A627">
        <v>118999</v>
      </c>
      <c r="B627" t="s">
        <v>0</v>
      </c>
      <c r="C627" t="s">
        <v>359</v>
      </c>
      <c r="D627" t="s">
        <v>60</v>
      </c>
      <c r="E627">
        <v>42.526423000000001</v>
      </c>
      <c r="F627">
        <v>-71.384073999999998</v>
      </c>
      <c r="G627">
        <v>37585</v>
      </c>
      <c r="H627" t="s">
        <v>25</v>
      </c>
      <c r="I627" t="s">
        <v>26</v>
      </c>
      <c r="J627">
        <v>600</v>
      </c>
      <c r="K627">
        <v>5</v>
      </c>
      <c r="L627">
        <v>25</v>
      </c>
      <c r="M627" s="3">
        <f t="shared" si="9"/>
        <v>5</v>
      </c>
    </row>
    <row r="628" spans="1:13" ht="15" x14ac:dyDescent="0.25">
      <c r="A628">
        <v>24864</v>
      </c>
      <c r="B628" t="s">
        <v>0</v>
      </c>
      <c r="C628" t="s">
        <v>558</v>
      </c>
      <c r="D628" t="s">
        <v>409</v>
      </c>
      <c r="G628">
        <v>31905</v>
      </c>
      <c r="H628" t="s">
        <v>25</v>
      </c>
      <c r="J628">
        <v>405</v>
      </c>
      <c r="K628">
        <v>38</v>
      </c>
      <c r="L628">
        <v>18</v>
      </c>
      <c r="M628" s="3">
        <f t="shared" si="9"/>
        <v>38</v>
      </c>
    </row>
    <row r="629" spans="1:13" ht="15" x14ac:dyDescent="0.25">
      <c r="A629">
        <v>24861</v>
      </c>
      <c r="B629" t="s">
        <v>0</v>
      </c>
      <c r="C629" t="s">
        <v>239</v>
      </c>
      <c r="D629" t="s">
        <v>409</v>
      </c>
      <c r="G629">
        <v>31903</v>
      </c>
      <c r="H629" t="s">
        <v>25</v>
      </c>
      <c r="J629">
        <v>385</v>
      </c>
      <c r="K629">
        <v>7</v>
      </c>
      <c r="L629">
        <v>24</v>
      </c>
      <c r="M629" s="3">
        <f t="shared" si="9"/>
        <v>7</v>
      </c>
    </row>
    <row r="630" spans="1:13" ht="15" x14ac:dyDescent="0.25">
      <c r="A630">
        <v>26391</v>
      </c>
      <c r="B630" t="s">
        <v>0</v>
      </c>
      <c r="C630" t="s">
        <v>269</v>
      </c>
      <c r="D630" t="s">
        <v>158</v>
      </c>
      <c r="E630">
        <v>42.537280000000003</v>
      </c>
      <c r="F630">
        <v>-71.321147999999994</v>
      </c>
      <c r="G630">
        <v>28452</v>
      </c>
      <c r="H630" t="s">
        <v>25</v>
      </c>
      <c r="J630">
        <v>580</v>
      </c>
      <c r="K630">
        <v>5</v>
      </c>
      <c r="L630">
        <v>5</v>
      </c>
      <c r="M630" s="3">
        <f t="shared" si="9"/>
        <v>5</v>
      </c>
    </row>
    <row r="631" spans="1:13" ht="15" x14ac:dyDescent="0.25">
      <c r="A631">
        <v>26487</v>
      </c>
      <c r="B631" t="s">
        <v>0</v>
      </c>
      <c r="C631" t="s">
        <v>157</v>
      </c>
      <c r="D631" t="s">
        <v>158</v>
      </c>
      <c r="E631">
        <v>42.536783</v>
      </c>
      <c r="F631">
        <v>-71.320201999999995</v>
      </c>
      <c r="G631">
        <v>30659</v>
      </c>
      <c r="H631" t="s">
        <v>25</v>
      </c>
      <c r="J631">
        <v>225</v>
      </c>
      <c r="K631">
        <v>0</v>
      </c>
      <c r="L631">
        <v>15</v>
      </c>
      <c r="M631" s="3" t="str">
        <f t="shared" si="9"/>
        <v/>
      </c>
    </row>
    <row r="632" spans="1:13" ht="15" x14ac:dyDescent="0.25">
      <c r="A632">
        <v>26392</v>
      </c>
      <c r="B632" t="s">
        <v>0</v>
      </c>
      <c r="C632" t="s">
        <v>392</v>
      </c>
      <c r="D632" t="s">
        <v>158</v>
      </c>
      <c r="E632">
        <v>42.538361000000002</v>
      </c>
      <c r="F632">
        <v>-71.321226999999993</v>
      </c>
      <c r="G632">
        <v>28454</v>
      </c>
      <c r="H632" t="s">
        <v>25</v>
      </c>
      <c r="J632">
        <v>500</v>
      </c>
      <c r="K632">
        <v>6</v>
      </c>
      <c r="M632" s="3">
        <f t="shared" si="9"/>
        <v>6</v>
      </c>
    </row>
    <row r="633" spans="1:13" ht="15" x14ac:dyDescent="0.25">
      <c r="A633">
        <v>26389</v>
      </c>
      <c r="B633" t="s">
        <v>0</v>
      </c>
      <c r="C633" t="s">
        <v>372</v>
      </c>
      <c r="D633" t="s">
        <v>158</v>
      </c>
      <c r="E633">
        <v>42.538412999999998</v>
      </c>
      <c r="F633">
        <v>-71.319305</v>
      </c>
      <c r="G633">
        <v>28668</v>
      </c>
      <c r="H633" t="s">
        <v>25</v>
      </c>
      <c r="J633">
        <v>200</v>
      </c>
      <c r="K633">
        <v>22</v>
      </c>
      <c r="L633">
        <v>9</v>
      </c>
      <c r="M633" s="3">
        <f t="shared" si="9"/>
        <v>22</v>
      </c>
    </row>
    <row r="634" spans="1:13" ht="15" x14ac:dyDescent="0.25">
      <c r="A634">
        <v>26388</v>
      </c>
      <c r="B634" t="s">
        <v>0</v>
      </c>
      <c r="C634" t="s">
        <v>262</v>
      </c>
      <c r="D634" t="s">
        <v>158</v>
      </c>
      <c r="E634">
        <v>42.538815999999997</v>
      </c>
      <c r="F634">
        <v>-71.318946999999994</v>
      </c>
      <c r="G634">
        <v>25569</v>
      </c>
      <c r="H634" t="s">
        <v>25</v>
      </c>
      <c r="J634">
        <v>200</v>
      </c>
      <c r="K634">
        <v>10</v>
      </c>
      <c r="L634">
        <v>10</v>
      </c>
      <c r="M634" s="3">
        <f t="shared" si="9"/>
        <v>10</v>
      </c>
    </row>
    <row r="635" spans="1:13" ht="15" x14ac:dyDescent="0.25">
      <c r="A635">
        <v>26390</v>
      </c>
      <c r="B635" t="s">
        <v>0</v>
      </c>
      <c r="C635" t="s">
        <v>282</v>
      </c>
      <c r="D635" t="s">
        <v>158</v>
      </c>
      <c r="E635">
        <v>42.539788000000001</v>
      </c>
      <c r="F635">
        <v>-71.318288999999993</v>
      </c>
      <c r="G635">
        <v>25569</v>
      </c>
      <c r="H635" t="s">
        <v>25</v>
      </c>
      <c r="J635">
        <v>300</v>
      </c>
      <c r="K635">
        <v>4</v>
      </c>
      <c r="L635">
        <v>5</v>
      </c>
      <c r="M635" s="3">
        <f t="shared" si="9"/>
        <v>4</v>
      </c>
    </row>
    <row r="636" spans="1:13" ht="15" x14ac:dyDescent="0.25">
      <c r="A636">
        <v>26488</v>
      </c>
      <c r="B636" t="s">
        <v>0</v>
      </c>
      <c r="C636" t="s">
        <v>182</v>
      </c>
      <c r="D636" t="s">
        <v>158</v>
      </c>
      <c r="E636">
        <v>42.539140000000003</v>
      </c>
      <c r="F636">
        <v>-71.31832</v>
      </c>
      <c r="G636">
        <v>28632</v>
      </c>
      <c r="H636" t="s">
        <v>25</v>
      </c>
      <c r="J636">
        <v>650</v>
      </c>
      <c r="K636">
        <v>10</v>
      </c>
      <c r="L636">
        <v>10</v>
      </c>
      <c r="M636" s="3">
        <f t="shared" si="9"/>
        <v>10</v>
      </c>
    </row>
    <row r="637" spans="1:13" ht="15" x14ac:dyDescent="0.25">
      <c r="A637">
        <v>24885</v>
      </c>
      <c r="B637" t="s">
        <v>0</v>
      </c>
      <c r="C637" t="s">
        <v>261</v>
      </c>
      <c r="D637" t="s">
        <v>45</v>
      </c>
      <c r="E637">
        <v>42.539631</v>
      </c>
      <c r="F637">
        <v>-71.353207999999995</v>
      </c>
      <c r="G637">
        <v>32029</v>
      </c>
      <c r="H637" t="s">
        <v>25</v>
      </c>
      <c r="J637">
        <v>225</v>
      </c>
      <c r="K637">
        <v>4</v>
      </c>
      <c r="L637">
        <v>10</v>
      </c>
      <c r="M637" s="3">
        <f t="shared" si="9"/>
        <v>4</v>
      </c>
    </row>
    <row r="638" spans="1:13" ht="15" x14ac:dyDescent="0.25">
      <c r="A638">
        <v>24886</v>
      </c>
      <c r="B638" t="s">
        <v>0</v>
      </c>
      <c r="C638" t="s">
        <v>314</v>
      </c>
      <c r="D638" t="s">
        <v>45</v>
      </c>
      <c r="E638">
        <v>42.539572999999997</v>
      </c>
      <c r="F638">
        <v>-71.351971000000006</v>
      </c>
      <c r="G638">
        <v>32030</v>
      </c>
      <c r="H638" t="s">
        <v>25</v>
      </c>
      <c r="J638">
        <v>245</v>
      </c>
      <c r="K638">
        <v>5</v>
      </c>
      <c r="L638">
        <v>10</v>
      </c>
      <c r="M638" s="3">
        <f t="shared" si="9"/>
        <v>5</v>
      </c>
    </row>
    <row r="639" spans="1:13" ht="15" x14ac:dyDescent="0.25">
      <c r="A639">
        <v>25037</v>
      </c>
      <c r="B639" t="s">
        <v>0</v>
      </c>
      <c r="C639" t="s">
        <v>232</v>
      </c>
      <c r="D639" t="s">
        <v>45</v>
      </c>
      <c r="E639">
        <v>42.538690000000003</v>
      </c>
      <c r="F639">
        <v>-71.353346999999999</v>
      </c>
      <c r="G639">
        <v>34374</v>
      </c>
      <c r="H639" t="s">
        <v>25</v>
      </c>
      <c r="J639">
        <v>500</v>
      </c>
      <c r="K639">
        <v>3</v>
      </c>
      <c r="L639">
        <v>15</v>
      </c>
      <c r="M639" s="3">
        <f t="shared" si="9"/>
        <v>3</v>
      </c>
    </row>
    <row r="640" spans="1:13" ht="15" x14ac:dyDescent="0.25">
      <c r="A640">
        <v>24845</v>
      </c>
      <c r="B640" t="s">
        <v>0</v>
      </c>
      <c r="C640" t="s">
        <v>338</v>
      </c>
      <c r="D640" t="s">
        <v>45</v>
      </c>
      <c r="E640">
        <v>42.537931</v>
      </c>
      <c r="F640">
        <v>-71.351979999999998</v>
      </c>
      <c r="G640">
        <v>31660</v>
      </c>
      <c r="H640" t="s">
        <v>25</v>
      </c>
      <c r="J640">
        <v>405</v>
      </c>
      <c r="K640">
        <v>9</v>
      </c>
      <c r="M640" s="3">
        <f t="shared" si="9"/>
        <v>9</v>
      </c>
    </row>
    <row r="641" spans="1:13" ht="15" x14ac:dyDescent="0.25">
      <c r="A641">
        <v>26148</v>
      </c>
      <c r="B641" t="s">
        <v>0</v>
      </c>
      <c r="C641" t="s">
        <v>458</v>
      </c>
      <c r="D641" t="s">
        <v>45</v>
      </c>
      <c r="E641">
        <v>42.540044999999999</v>
      </c>
      <c r="F641">
        <v>-71.354730000000004</v>
      </c>
      <c r="G641">
        <v>36259</v>
      </c>
      <c r="H641" t="s">
        <v>25</v>
      </c>
      <c r="J641">
        <v>380</v>
      </c>
      <c r="K641">
        <v>8</v>
      </c>
      <c r="L641">
        <v>13</v>
      </c>
      <c r="M641" s="3">
        <f t="shared" si="9"/>
        <v>8</v>
      </c>
    </row>
    <row r="642" spans="1:13" ht="15" x14ac:dyDescent="0.25">
      <c r="A642">
        <v>26492</v>
      </c>
      <c r="B642" t="s">
        <v>0</v>
      </c>
      <c r="C642" t="s">
        <v>257</v>
      </c>
      <c r="D642" t="s">
        <v>489</v>
      </c>
      <c r="E642">
        <v>42.541677</v>
      </c>
      <c r="F642">
        <v>-71.348872</v>
      </c>
      <c r="G642">
        <v>30585</v>
      </c>
      <c r="H642" t="s">
        <v>25</v>
      </c>
      <c r="J642">
        <v>145</v>
      </c>
      <c r="K642">
        <v>10</v>
      </c>
      <c r="M642" s="3">
        <f t="shared" si="9"/>
        <v>10</v>
      </c>
    </row>
    <row r="643" spans="1:13" ht="15" x14ac:dyDescent="0.25">
      <c r="A643">
        <v>26491</v>
      </c>
      <c r="B643" t="s">
        <v>0</v>
      </c>
      <c r="C643" t="s">
        <v>264</v>
      </c>
      <c r="D643" t="s">
        <v>489</v>
      </c>
      <c r="E643">
        <v>42.541110000000003</v>
      </c>
      <c r="F643">
        <v>-71.348753000000002</v>
      </c>
      <c r="G643">
        <v>30664</v>
      </c>
      <c r="H643" t="s">
        <v>25</v>
      </c>
      <c r="J643">
        <v>225</v>
      </c>
      <c r="K643">
        <v>9</v>
      </c>
      <c r="M643" s="3">
        <f t="shared" si="9"/>
        <v>9</v>
      </c>
    </row>
    <row r="644" spans="1:13" ht="15" x14ac:dyDescent="0.25">
      <c r="A644">
        <v>26490</v>
      </c>
      <c r="B644" t="s">
        <v>0</v>
      </c>
      <c r="C644" t="s">
        <v>662</v>
      </c>
      <c r="D644" t="s">
        <v>489</v>
      </c>
      <c r="E644">
        <v>42.540416999999998</v>
      </c>
      <c r="F644">
        <v>-71.348206000000005</v>
      </c>
      <c r="G644">
        <v>30497</v>
      </c>
      <c r="H644" t="s">
        <v>25</v>
      </c>
      <c r="J644">
        <v>145</v>
      </c>
      <c r="K644">
        <v>22</v>
      </c>
      <c r="M644" s="3">
        <f t="shared" si="9"/>
        <v>22</v>
      </c>
    </row>
    <row r="645" spans="1:13" ht="15" x14ac:dyDescent="0.25">
      <c r="A645">
        <v>26489</v>
      </c>
      <c r="B645" t="s">
        <v>0</v>
      </c>
      <c r="C645" t="s">
        <v>298</v>
      </c>
      <c r="D645" t="s">
        <v>489</v>
      </c>
      <c r="E645">
        <v>42.539751000000003</v>
      </c>
      <c r="F645">
        <v>-71.348405999999997</v>
      </c>
      <c r="G645">
        <v>30029</v>
      </c>
      <c r="H645" t="s">
        <v>25</v>
      </c>
      <c r="J645">
        <v>685</v>
      </c>
      <c r="K645">
        <v>20</v>
      </c>
      <c r="L645">
        <v>15</v>
      </c>
      <c r="M645" s="3">
        <f t="shared" si="9"/>
        <v>20</v>
      </c>
    </row>
    <row r="646" spans="1:13" ht="15" x14ac:dyDescent="0.25">
      <c r="A646">
        <v>147200</v>
      </c>
      <c r="B646" t="s">
        <v>0</v>
      </c>
      <c r="C646" t="s">
        <v>176</v>
      </c>
      <c r="D646" t="s">
        <v>177</v>
      </c>
      <c r="E646">
        <v>42.511676000000001</v>
      </c>
      <c r="F646">
        <v>-71.390307000000007</v>
      </c>
      <c r="G646">
        <v>38980</v>
      </c>
      <c r="H646" t="s">
        <v>25</v>
      </c>
      <c r="I646" t="s">
        <v>125</v>
      </c>
      <c r="J646">
        <v>405</v>
      </c>
      <c r="K646">
        <v>0</v>
      </c>
      <c r="L646">
        <v>20</v>
      </c>
      <c r="M646" s="3" t="str">
        <f t="shared" si="9"/>
        <v/>
      </c>
    </row>
    <row r="647" spans="1:13" ht="15" x14ac:dyDescent="0.25">
      <c r="A647">
        <v>26395</v>
      </c>
      <c r="B647" t="s">
        <v>0</v>
      </c>
      <c r="C647" t="s">
        <v>151</v>
      </c>
      <c r="D647" t="s">
        <v>152</v>
      </c>
      <c r="E647">
        <v>42.509157999999999</v>
      </c>
      <c r="F647">
        <v>-71.332195999999996</v>
      </c>
      <c r="G647">
        <v>27131</v>
      </c>
      <c r="H647" t="s">
        <v>25</v>
      </c>
      <c r="J647">
        <v>175</v>
      </c>
      <c r="K647">
        <v>0</v>
      </c>
      <c r="M647" s="3" t="str">
        <f t="shared" si="9"/>
        <v/>
      </c>
    </row>
    <row r="648" spans="1:13" ht="15" x14ac:dyDescent="0.25">
      <c r="A648">
        <v>26387</v>
      </c>
      <c r="B648" t="s">
        <v>0</v>
      </c>
      <c r="C648" t="s">
        <v>157</v>
      </c>
      <c r="D648" t="s">
        <v>152</v>
      </c>
      <c r="E648">
        <v>42.509869999999999</v>
      </c>
      <c r="F648">
        <v>-71.331041999999997</v>
      </c>
      <c r="G648">
        <v>27688</v>
      </c>
      <c r="H648" t="s">
        <v>25</v>
      </c>
      <c r="J648">
        <v>250</v>
      </c>
      <c r="K648">
        <v>8</v>
      </c>
      <c r="M648" s="3">
        <f t="shared" si="9"/>
        <v>8</v>
      </c>
    </row>
    <row r="649" spans="1:13" ht="15" x14ac:dyDescent="0.25">
      <c r="A649">
        <v>26393</v>
      </c>
      <c r="B649" t="s">
        <v>0</v>
      </c>
      <c r="C649" t="s">
        <v>523</v>
      </c>
      <c r="D649" t="s">
        <v>152</v>
      </c>
      <c r="E649">
        <v>42.510311000000002</v>
      </c>
      <c r="F649">
        <v>-71.331519999999998</v>
      </c>
      <c r="G649">
        <v>26738</v>
      </c>
      <c r="H649" t="s">
        <v>25</v>
      </c>
      <c r="J649">
        <v>110</v>
      </c>
      <c r="K649">
        <v>10</v>
      </c>
      <c r="L649">
        <v>10</v>
      </c>
      <c r="M649" s="3">
        <f t="shared" si="9"/>
        <v>10</v>
      </c>
    </row>
    <row r="650" spans="1:13" ht="15" x14ac:dyDescent="0.25">
      <c r="A650">
        <v>26394</v>
      </c>
      <c r="B650" t="s">
        <v>0</v>
      </c>
      <c r="C650" t="s">
        <v>402</v>
      </c>
      <c r="D650" t="s">
        <v>152</v>
      </c>
      <c r="E650">
        <v>42.511899</v>
      </c>
      <c r="F650">
        <v>-71.332881999999998</v>
      </c>
      <c r="G650">
        <v>27132</v>
      </c>
      <c r="H650" t="s">
        <v>25</v>
      </c>
      <c r="J650">
        <v>150</v>
      </c>
      <c r="K650">
        <v>8</v>
      </c>
      <c r="M650" s="3">
        <f t="shared" ref="M650:M713" si="10">IF(K650&lt;1,"",IF(J650&gt;40,K650,""))</f>
        <v>8</v>
      </c>
    </row>
    <row r="651" spans="1:13" ht="15" x14ac:dyDescent="0.25">
      <c r="A651">
        <v>24924</v>
      </c>
      <c r="B651" t="s">
        <v>0</v>
      </c>
      <c r="C651" t="s">
        <v>370</v>
      </c>
      <c r="D651" t="s">
        <v>152</v>
      </c>
      <c r="E651">
        <v>42.512169999999998</v>
      </c>
      <c r="F651">
        <v>-71.334056000000004</v>
      </c>
      <c r="G651">
        <v>32261</v>
      </c>
      <c r="H651" t="s">
        <v>25</v>
      </c>
      <c r="J651">
        <v>405</v>
      </c>
      <c r="K651">
        <v>25</v>
      </c>
      <c r="M651" s="3">
        <f t="shared" si="10"/>
        <v>25</v>
      </c>
    </row>
    <row r="652" spans="1:13" ht="15" x14ac:dyDescent="0.25">
      <c r="A652">
        <v>26493</v>
      </c>
      <c r="B652" t="s">
        <v>0</v>
      </c>
      <c r="C652" t="s">
        <v>200</v>
      </c>
      <c r="D652" t="s">
        <v>31</v>
      </c>
      <c r="E652">
        <v>42.530423999999996</v>
      </c>
      <c r="F652">
        <v>-71.348360999999997</v>
      </c>
      <c r="G652">
        <v>31601</v>
      </c>
      <c r="H652" t="s">
        <v>25</v>
      </c>
      <c r="J652">
        <v>405</v>
      </c>
      <c r="K652">
        <v>20</v>
      </c>
      <c r="M652" s="3">
        <f t="shared" si="10"/>
        <v>20</v>
      </c>
    </row>
    <row r="653" spans="1:13" ht="15" x14ac:dyDescent="0.25">
      <c r="A653">
        <v>26401</v>
      </c>
      <c r="B653" t="s">
        <v>0</v>
      </c>
      <c r="C653" t="s">
        <v>465</v>
      </c>
      <c r="D653" t="s">
        <v>31</v>
      </c>
      <c r="E653">
        <v>42.530616000000002</v>
      </c>
      <c r="F653">
        <v>-71.349158000000003</v>
      </c>
      <c r="G653">
        <v>27919</v>
      </c>
      <c r="H653" t="s">
        <v>25</v>
      </c>
      <c r="J653">
        <v>355</v>
      </c>
      <c r="K653">
        <v>8</v>
      </c>
      <c r="L653">
        <v>27</v>
      </c>
      <c r="M653" s="3">
        <f t="shared" si="10"/>
        <v>8</v>
      </c>
    </row>
    <row r="654" spans="1:13" ht="15" x14ac:dyDescent="0.25">
      <c r="A654">
        <v>109660</v>
      </c>
      <c r="B654" t="s">
        <v>0</v>
      </c>
      <c r="C654" t="s">
        <v>166</v>
      </c>
      <c r="D654" t="s">
        <v>31</v>
      </c>
      <c r="E654">
        <v>42.530774999999998</v>
      </c>
      <c r="F654">
        <v>-71.348353000000003</v>
      </c>
      <c r="G654">
        <v>37811</v>
      </c>
      <c r="H654" t="s">
        <v>25</v>
      </c>
      <c r="J654">
        <v>234</v>
      </c>
      <c r="K654">
        <v>0</v>
      </c>
      <c r="L654">
        <v>8</v>
      </c>
      <c r="M654" s="3" t="str">
        <f t="shared" si="10"/>
        <v/>
      </c>
    </row>
    <row r="655" spans="1:13" ht="15" x14ac:dyDescent="0.25">
      <c r="A655">
        <v>26494</v>
      </c>
      <c r="B655" t="s">
        <v>0</v>
      </c>
      <c r="C655" t="s">
        <v>265</v>
      </c>
      <c r="D655" t="s">
        <v>31</v>
      </c>
      <c r="E655">
        <v>42.530951000000002</v>
      </c>
      <c r="F655">
        <v>-71.347542000000004</v>
      </c>
      <c r="G655">
        <v>24916</v>
      </c>
      <c r="H655" t="s">
        <v>25</v>
      </c>
      <c r="J655">
        <v>304</v>
      </c>
      <c r="K655">
        <v>18</v>
      </c>
      <c r="L655">
        <v>5</v>
      </c>
      <c r="M655" s="3">
        <f t="shared" si="10"/>
        <v>18</v>
      </c>
    </row>
    <row r="656" spans="1:13" ht="15" x14ac:dyDescent="0.25">
      <c r="A656">
        <v>2537</v>
      </c>
      <c r="B656" t="s">
        <v>0</v>
      </c>
      <c r="C656" t="s">
        <v>407</v>
      </c>
      <c r="D656" t="s">
        <v>31</v>
      </c>
      <c r="E656">
        <v>42.531599999999997</v>
      </c>
      <c r="F656">
        <v>-71.347821999999994</v>
      </c>
      <c r="G656">
        <v>36391</v>
      </c>
      <c r="H656" t="s">
        <v>25</v>
      </c>
      <c r="I656" t="s">
        <v>26</v>
      </c>
      <c r="J656">
        <v>500</v>
      </c>
      <c r="K656">
        <v>7</v>
      </c>
      <c r="L656">
        <v>22</v>
      </c>
      <c r="M656" s="3">
        <f t="shared" si="10"/>
        <v>7</v>
      </c>
    </row>
    <row r="657" spans="1:13" ht="15" x14ac:dyDescent="0.25">
      <c r="A657">
        <v>2527</v>
      </c>
      <c r="B657" t="s">
        <v>0</v>
      </c>
      <c r="C657" t="s">
        <v>406</v>
      </c>
      <c r="D657" t="s">
        <v>31</v>
      </c>
      <c r="E657">
        <v>42.532412999999998</v>
      </c>
      <c r="F657">
        <v>-71.346971999999994</v>
      </c>
      <c r="G657">
        <v>36501</v>
      </c>
      <c r="H657" t="s">
        <v>25</v>
      </c>
      <c r="I657" t="s">
        <v>26</v>
      </c>
      <c r="J657">
        <v>500</v>
      </c>
      <c r="K657">
        <v>7</v>
      </c>
      <c r="L657">
        <v>12</v>
      </c>
      <c r="M657" s="3">
        <f t="shared" si="10"/>
        <v>7</v>
      </c>
    </row>
    <row r="658" spans="1:13" ht="15" x14ac:dyDescent="0.25">
      <c r="A658">
        <v>24981</v>
      </c>
      <c r="B658" t="s">
        <v>0</v>
      </c>
      <c r="C658" t="s">
        <v>164</v>
      </c>
      <c r="D658" t="s">
        <v>31</v>
      </c>
      <c r="E658">
        <v>42.533062000000001</v>
      </c>
      <c r="F658">
        <v>-71.347024000000005</v>
      </c>
      <c r="G658">
        <v>33458</v>
      </c>
      <c r="H658" t="s">
        <v>25</v>
      </c>
      <c r="J658">
        <v>325</v>
      </c>
      <c r="K658">
        <v>25</v>
      </c>
      <c r="L658">
        <v>30</v>
      </c>
      <c r="M658" s="3">
        <f t="shared" si="10"/>
        <v>25</v>
      </c>
    </row>
    <row r="659" spans="1:13" ht="15" x14ac:dyDescent="0.25">
      <c r="A659">
        <v>26495</v>
      </c>
      <c r="B659" t="s">
        <v>0</v>
      </c>
      <c r="C659" t="s">
        <v>394</v>
      </c>
      <c r="D659" t="s">
        <v>31</v>
      </c>
      <c r="E659">
        <v>42.533760999999998</v>
      </c>
      <c r="F659">
        <v>-71.346984000000006</v>
      </c>
      <c r="G659">
        <v>30670</v>
      </c>
      <c r="H659" t="s">
        <v>25</v>
      </c>
      <c r="J659">
        <v>265</v>
      </c>
      <c r="K659">
        <v>6</v>
      </c>
      <c r="M659" s="3">
        <f t="shared" si="10"/>
        <v>6</v>
      </c>
    </row>
    <row r="660" spans="1:13" s="16" customFormat="1" ht="15" x14ac:dyDescent="0.25">
      <c r="A660">
        <v>24977</v>
      </c>
      <c r="B660" t="s">
        <v>0</v>
      </c>
      <c r="C660" t="s">
        <v>319</v>
      </c>
      <c r="D660" t="s">
        <v>31</v>
      </c>
      <c r="E660">
        <v>42.534973000000001</v>
      </c>
      <c r="F660">
        <v>-71.347646999999995</v>
      </c>
      <c r="G660">
        <v>33414</v>
      </c>
      <c r="H660" t="s">
        <v>25</v>
      </c>
      <c r="I660"/>
      <c r="J660">
        <v>600</v>
      </c>
      <c r="K660">
        <v>5</v>
      </c>
      <c r="L660">
        <v>40</v>
      </c>
      <c r="M660" s="3">
        <f t="shared" si="10"/>
        <v>5</v>
      </c>
    </row>
    <row r="661" spans="1:13" s="16" customFormat="1" ht="15" x14ac:dyDescent="0.25">
      <c r="A661">
        <v>24947</v>
      </c>
      <c r="B661" t="s">
        <v>0</v>
      </c>
      <c r="C661" t="s">
        <v>505</v>
      </c>
      <c r="D661" t="s">
        <v>31</v>
      </c>
      <c r="E661"/>
      <c r="F661"/>
      <c r="G661">
        <v>32734</v>
      </c>
      <c r="H661" t="s">
        <v>25</v>
      </c>
      <c r="I661"/>
      <c r="J661">
        <v>305</v>
      </c>
      <c r="K661">
        <v>10</v>
      </c>
      <c r="L661">
        <v>10</v>
      </c>
      <c r="M661" s="3">
        <f t="shared" si="10"/>
        <v>10</v>
      </c>
    </row>
    <row r="662" spans="1:13" s="16" customFormat="1" ht="15" x14ac:dyDescent="0.25">
      <c r="A662">
        <v>25142</v>
      </c>
      <c r="B662" t="s">
        <v>0</v>
      </c>
      <c r="C662" t="s">
        <v>513</v>
      </c>
      <c r="D662" t="s">
        <v>31</v>
      </c>
      <c r="E662">
        <v>42.537078000000001</v>
      </c>
      <c r="F662">
        <v>-71.347375</v>
      </c>
      <c r="G662">
        <v>34969</v>
      </c>
      <c r="H662" t="s">
        <v>25</v>
      </c>
      <c r="I662"/>
      <c r="J662">
        <v>320</v>
      </c>
      <c r="K662">
        <v>10</v>
      </c>
      <c r="L662">
        <v>22</v>
      </c>
      <c r="M662" s="3">
        <f t="shared" si="10"/>
        <v>10</v>
      </c>
    </row>
    <row r="663" spans="1:13" ht="15" x14ac:dyDescent="0.25">
      <c r="A663" s="16">
        <v>133700</v>
      </c>
      <c r="B663" s="16" t="s">
        <v>0</v>
      </c>
      <c r="C663" s="16" t="s">
        <v>171</v>
      </c>
      <c r="D663" s="16" t="s">
        <v>31</v>
      </c>
      <c r="E663" s="16">
        <v>42.537565999999998</v>
      </c>
      <c r="F663" s="16">
        <v>-71.348292999999998</v>
      </c>
      <c r="G663" s="16">
        <v>38203</v>
      </c>
      <c r="H663" s="16" t="s">
        <v>25</v>
      </c>
      <c r="I663" s="16" t="s">
        <v>125</v>
      </c>
      <c r="J663" s="16">
        <v>300</v>
      </c>
      <c r="K663" s="16">
        <v>0</v>
      </c>
      <c r="L663" s="16">
        <v>10</v>
      </c>
      <c r="M663" s="3" t="str">
        <f t="shared" si="10"/>
        <v/>
      </c>
    </row>
    <row r="664" spans="1:13" ht="15" x14ac:dyDescent="0.25">
      <c r="A664" s="16">
        <v>130761</v>
      </c>
      <c r="B664" s="16" t="s">
        <v>0</v>
      </c>
      <c r="C664" s="16" t="s">
        <v>171</v>
      </c>
      <c r="D664" s="16" t="s">
        <v>31</v>
      </c>
      <c r="E664" s="16">
        <v>42.537565999999998</v>
      </c>
      <c r="F664" s="16">
        <v>-71.348292999999998</v>
      </c>
      <c r="G664" s="16">
        <v>38142</v>
      </c>
      <c r="H664" s="16" t="s">
        <v>25</v>
      </c>
      <c r="I664" s="16" t="s">
        <v>26</v>
      </c>
      <c r="J664" s="16">
        <v>560</v>
      </c>
      <c r="K664" s="16">
        <v>10</v>
      </c>
      <c r="L664" s="16">
        <v>15</v>
      </c>
      <c r="M664" s="3">
        <f t="shared" si="10"/>
        <v>10</v>
      </c>
    </row>
    <row r="665" spans="1:13" ht="15" x14ac:dyDescent="0.25">
      <c r="A665" s="16">
        <v>130887</v>
      </c>
      <c r="B665" s="16" t="s">
        <v>0</v>
      </c>
      <c r="C665" s="16" t="s">
        <v>171</v>
      </c>
      <c r="D665" s="16" t="s">
        <v>31</v>
      </c>
      <c r="E665" s="16">
        <v>42.537565999999998</v>
      </c>
      <c r="F665" s="16">
        <v>-71.348292999999998</v>
      </c>
      <c r="G665" s="16">
        <v>38146</v>
      </c>
      <c r="H665" s="16" t="s">
        <v>25</v>
      </c>
      <c r="I665" s="16" t="s">
        <v>26</v>
      </c>
      <c r="J665" s="16">
        <v>600</v>
      </c>
      <c r="K665" s="16">
        <v>8</v>
      </c>
      <c r="L665" s="16">
        <v>40</v>
      </c>
      <c r="M665" s="3">
        <f t="shared" si="10"/>
        <v>8</v>
      </c>
    </row>
    <row r="666" spans="1:13" ht="15" x14ac:dyDescent="0.25">
      <c r="A666">
        <v>24994</v>
      </c>
      <c r="B666" t="s">
        <v>0</v>
      </c>
      <c r="C666" t="s">
        <v>664</v>
      </c>
      <c r="D666" t="s">
        <v>31</v>
      </c>
      <c r="E666">
        <v>42.538539999999998</v>
      </c>
      <c r="F666">
        <v>-71.347837999999996</v>
      </c>
      <c r="G666">
        <v>33689</v>
      </c>
      <c r="H666" t="s">
        <v>25</v>
      </c>
      <c r="J666">
        <v>220</v>
      </c>
      <c r="K666">
        <v>21</v>
      </c>
      <c r="L666">
        <v>28</v>
      </c>
      <c r="M666" s="3">
        <f t="shared" si="10"/>
        <v>21</v>
      </c>
    </row>
    <row r="667" spans="1:13" ht="15" x14ac:dyDescent="0.25">
      <c r="A667">
        <v>25042</v>
      </c>
      <c r="B667" t="s">
        <v>0</v>
      </c>
      <c r="C667" t="s">
        <v>213</v>
      </c>
      <c r="D667" t="s">
        <v>31</v>
      </c>
      <c r="E667">
        <v>42.538178000000002</v>
      </c>
      <c r="F667">
        <v>-71.350928999999994</v>
      </c>
      <c r="G667">
        <v>34486</v>
      </c>
      <c r="H667" t="s">
        <v>25</v>
      </c>
      <c r="J667">
        <v>520</v>
      </c>
      <c r="K667">
        <v>2</v>
      </c>
      <c r="L667">
        <v>21</v>
      </c>
      <c r="M667" s="3">
        <f t="shared" si="10"/>
        <v>2</v>
      </c>
    </row>
    <row r="668" spans="1:13" ht="15" x14ac:dyDescent="0.25">
      <c r="A668">
        <v>25020</v>
      </c>
      <c r="B668" t="s">
        <v>0</v>
      </c>
      <c r="C668" t="s">
        <v>211</v>
      </c>
      <c r="D668" t="s">
        <v>31</v>
      </c>
      <c r="E668">
        <v>42.541021999999998</v>
      </c>
      <c r="F668">
        <v>-71.352570999999998</v>
      </c>
      <c r="G668">
        <v>33623</v>
      </c>
      <c r="H668" t="s">
        <v>25</v>
      </c>
      <c r="J668">
        <v>345</v>
      </c>
      <c r="K668">
        <v>2</v>
      </c>
      <c r="L668">
        <v>20</v>
      </c>
      <c r="M668" s="3">
        <f t="shared" si="10"/>
        <v>2</v>
      </c>
    </row>
    <row r="669" spans="1:13" ht="15" x14ac:dyDescent="0.25">
      <c r="A669">
        <v>25002</v>
      </c>
      <c r="B669" t="s">
        <v>0</v>
      </c>
      <c r="C669" t="s">
        <v>307</v>
      </c>
      <c r="D669" t="s">
        <v>31</v>
      </c>
      <c r="E669">
        <v>42.541868999999998</v>
      </c>
      <c r="F669">
        <v>-71.353136000000006</v>
      </c>
      <c r="G669">
        <v>33763</v>
      </c>
      <c r="H669" t="s">
        <v>25</v>
      </c>
      <c r="J669">
        <v>345</v>
      </c>
      <c r="K669">
        <v>4.5</v>
      </c>
      <c r="L669">
        <v>40</v>
      </c>
      <c r="M669" s="3">
        <f t="shared" si="10"/>
        <v>4.5</v>
      </c>
    </row>
    <row r="670" spans="1:13" ht="15" x14ac:dyDescent="0.25">
      <c r="A670">
        <v>26496</v>
      </c>
      <c r="B670" t="s">
        <v>0</v>
      </c>
      <c r="C670" t="s">
        <v>568</v>
      </c>
      <c r="D670" t="s">
        <v>31</v>
      </c>
      <c r="E670">
        <v>42.541077999999999</v>
      </c>
      <c r="F670">
        <v>-71.350994</v>
      </c>
      <c r="G670">
        <v>30585</v>
      </c>
      <c r="H670" t="s">
        <v>25</v>
      </c>
      <c r="J670">
        <v>245</v>
      </c>
      <c r="K670">
        <v>12</v>
      </c>
      <c r="M670" s="3">
        <f t="shared" si="10"/>
        <v>12</v>
      </c>
    </row>
    <row r="671" spans="1:13" s="16" customFormat="1" ht="15" x14ac:dyDescent="0.25">
      <c r="A671">
        <v>25148</v>
      </c>
      <c r="B671" t="s">
        <v>0</v>
      </c>
      <c r="C671" t="s">
        <v>277</v>
      </c>
      <c r="D671" t="s">
        <v>31</v>
      </c>
      <c r="E671">
        <v>42.543351000000001</v>
      </c>
      <c r="F671">
        <v>-71.350756000000004</v>
      </c>
      <c r="G671">
        <v>34933</v>
      </c>
      <c r="H671" t="s">
        <v>25</v>
      </c>
      <c r="I671"/>
      <c r="J671">
        <v>420</v>
      </c>
      <c r="K671">
        <v>4</v>
      </c>
      <c r="L671">
        <v>40</v>
      </c>
      <c r="M671" s="3">
        <f t="shared" si="10"/>
        <v>4</v>
      </c>
    </row>
    <row r="672" spans="1:13" s="16" customFormat="1" ht="15" x14ac:dyDescent="0.25">
      <c r="A672" s="16">
        <v>25030</v>
      </c>
      <c r="B672" s="16" t="s">
        <v>0</v>
      </c>
      <c r="C672" s="16" t="s">
        <v>382</v>
      </c>
      <c r="D672" s="16" t="s">
        <v>31</v>
      </c>
      <c r="E672" s="16">
        <v>42.544241999999997</v>
      </c>
      <c r="F672" s="16">
        <v>-71.351461</v>
      </c>
      <c r="G672" s="16">
        <v>34248</v>
      </c>
      <c r="H672" s="16" t="s">
        <v>25</v>
      </c>
      <c r="J672" s="16">
        <v>320</v>
      </c>
      <c r="K672" s="16">
        <v>6</v>
      </c>
      <c r="L672" s="16">
        <v>10</v>
      </c>
      <c r="M672" s="3">
        <f t="shared" si="10"/>
        <v>6</v>
      </c>
    </row>
    <row r="673" spans="1:13" ht="15" x14ac:dyDescent="0.25">
      <c r="A673" s="16">
        <v>24931</v>
      </c>
      <c r="B673" s="16" t="s">
        <v>0</v>
      </c>
      <c r="C673" s="16" t="s">
        <v>382</v>
      </c>
      <c r="D673" s="16" t="s">
        <v>31</v>
      </c>
      <c r="E673" s="16">
        <v>42.544241999999997</v>
      </c>
      <c r="F673" s="16">
        <v>-71.351461</v>
      </c>
      <c r="G673" s="16">
        <v>32367</v>
      </c>
      <c r="H673" s="16" t="s">
        <v>25</v>
      </c>
      <c r="I673" s="16"/>
      <c r="J673" s="16"/>
      <c r="K673" s="16">
        <v>10</v>
      </c>
      <c r="L673" s="16">
        <v>50</v>
      </c>
      <c r="M673" s="3" t="str">
        <f t="shared" si="10"/>
        <v/>
      </c>
    </row>
    <row r="674" spans="1:13" ht="15" x14ac:dyDescent="0.25">
      <c r="A674">
        <v>26398</v>
      </c>
      <c r="B674" t="s">
        <v>0</v>
      </c>
      <c r="C674" t="s">
        <v>464</v>
      </c>
      <c r="D674" t="s">
        <v>31</v>
      </c>
      <c r="E674">
        <v>42.544122999999999</v>
      </c>
      <c r="F674">
        <v>-71.350144</v>
      </c>
      <c r="G674">
        <v>27555</v>
      </c>
      <c r="H674" t="s">
        <v>25</v>
      </c>
      <c r="J674">
        <v>130</v>
      </c>
      <c r="K674">
        <v>8</v>
      </c>
      <c r="L674">
        <v>20</v>
      </c>
      <c r="M674" s="3">
        <f t="shared" si="10"/>
        <v>8</v>
      </c>
    </row>
    <row r="675" spans="1:13" ht="15" x14ac:dyDescent="0.25">
      <c r="A675">
        <v>26397</v>
      </c>
      <c r="B675" t="s">
        <v>0</v>
      </c>
      <c r="C675" t="s">
        <v>549</v>
      </c>
      <c r="D675" t="s">
        <v>31</v>
      </c>
      <c r="E675">
        <v>42.544645000000003</v>
      </c>
      <c r="F675">
        <v>-71.350470999999999</v>
      </c>
      <c r="G675">
        <v>27498</v>
      </c>
      <c r="H675" t="s">
        <v>25</v>
      </c>
      <c r="J675">
        <v>144</v>
      </c>
      <c r="K675">
        <v>11</v>
      </c>
      <c r="L675">
        <v>20</v>
      </c>
      <c r="M675" s="3">
        <f t="shared" si="10"/>
        <v>11</v>
      </c>
    </row>
    <row r="676" spans="1:13" ht="15" x14ac:dyDescent="0.25">
      <c r="A676">
        <v>24910</v>
      </c>
      <c r="B676" t="s">
        <v>0</v>
      </c>
      <c r="C676" t="s">
        <v>574</v>
      </c>
      <c r="D676" t="s">
        <v>31</v>
      </c>
      <c r="E676">
        <v>42.546216000000001</v>
      </c>
      <c r="F676">
        <v>-71.352242000000004</v>
      </c>
      <c r="G676">
        <v>32161</v>
      </c>
      <c r="H676" t="s">
        <v>25</v>
      </c>
      <c r="J676">
        <v>220</v>
      </c>
      <c r="K676">
        <v>13</v>
      </c>
      <c r="M676" s="3">
        <f t="shared" si="10"/>
        <v>13</v>
      </c>
    </row>
    <row r="677" spans="1:13" ht="15" x14ac:dyDescent="0.25">
      <c r="A677">
        <v>26400</v>
      </c>
      <c r="B677" t="s">
        <v>0</v>
      </c>
      <c r="C677" t="s">
        <v>343</v>
      </c>
      <c r="D677" t="s">
        <v>31</v>
      </c>
      <c r="E677">
        <v>42.545943000000001</v>
      </c>
      <c r="F677">
        <v>-71.352073000000004</v>
      </c>
      <c r="G677">
        <v>28100</v>
      </c>
      <c r="H677" t="s">
        <v>25</v>
      </c>
      <c r="J677">
        <v>125</v>
      </c>
      <c r="K677">
        <v>5</v>
      </c>
      <c r="M677" s="3">
        <f t="shared" si="10"/>
        <v>5</v>
      </c>
    </row>
    <row r="678" spans="1:13" ht="15" x14ac:dyDescent="0.25">
      <c r="A678">
        <v>111809</v>
      </c>
      <c r="B678" t="s">
        <v>0</v>
      </c>
      <c r="C678" t="s">
        <v>404</v>
      </c>
      <c r="D678" t="s">
        <v>31</v>
      </c>
      <c r="E678">
        <v>42.547074000000002</v>
      </c>
      <c r="F678">
        <v>-71.351857999999993</v>
      </c>
      <c r="G678">
        <v>37336</v>
      </c>
      <c r="H678" t="s">
        <v>25</v>
      </c>
      <c r="I678" t="s">
        <v>26</v>
      </c>
      <c r="J678">
        <v>220</v>
      </c>
      <c r="K678">
        <v>6</v>
      </c>
      <c r="L678">
        <v>17</v>
      </c>
      <c r="M678" s="3">
        <f t="shared" si="10"/>
        <v>6</v>
      </c>
    </row>
    <row r="679" spans="1:13" ht="15" x14ac:dyDescent="0.25">
      <c r="A679">
        <v>26399</v>
      </c>
      <c r="B679" t="s">
        <v>0</v>
      </c>
      <c r="C679" t="s">
        <v>698</v>
      </c>
      <c r="D679" t="s">
        <v>31</v>
      </c>
      <c r="E679">
        <v>42.548062000000002</v>
      </c>
      <c r="F679">
        <v>-71.354078000000001</v>
      </c>
      <c r="G679">
        <v>28070</v>
      </c>
      <c r="H679" t="s">
        <v>25</v>
      </c>
      <c r="J679">
        <v>175</v>
      </c>
      <c r="K679">
        <v>33</v>
      </c>
      <c r="M679" s="3">
        <f t="shared" si="10"/>
        <v>33</v>
      </c>
    </row>
    <row r="680" spans="1:13" ht="15" x14ac:dyDescent="0.25">
      <c r="A680">
        <v>25082</v>
      </c>
      <c r="B680" t="s">
        <v>0</v>
      </c>
      <c r="C680" t="s">
        <v>709</v>
      </c>
      <c r="D680" t="s">
        <v>31</v>
      </c>
      <c r="E680">
        <v>42.548664000000002</v>
      </c>
      <c r="F680">
        <v>-71.354056999999997</v>
      </c>
      <c r="G680">
        <v>35513</v>
      </c>
      <c r="H680" t="s">
        <v>25</v>
      </c>
      <c r="J680">
        <v>360</v>
      </c>
      <c r="K680">
        <v>39</v>
      </c>
      <c r="L680">
        <v>5</v>
      </c>
      <c r="M680" s="3">
        <f t="shared" si="10"/>
        <v>39</v>
      </c>
    </row>
    <row r="681" spans="1:13" ht="15" x14ac:dyDescent="0.25">
      <c r="A681">
        <v>25080</v>
      </c>
      <c r="B681" t="s">
        <v>0</v>
      </c>
      <c r="C681" t="s">
        <v>717</v>
      </c>
      <c r="D681" t="s">
        <v>31</v>
      </c>
      <c r="E681">
        <v>42.549250999999998</v>
      </c>
      <c r="F681">
        <v>-71.352834999999999</v>
      </c>
      <c r="G681">
        <v>35535</v>
      </c>
      <c r="H681" t="s">
        <v>25</v>
      </c>
      <c r="J681">
        <v>420</v>
      </c>
      <c r="K681">
        <v>45</v>
      </c>
      <c r="L681">
        <v>21</v>
      </c>
      <c r="M681" s="3">
        <f t="shared" si="10"/>
        <v>45</v>
      </c>
    </row>
    <row r="682" spans="1:13" ht="15" x14ac:dyDescent="0.25">
      <c r="A682">
        <v>24762</v>
      </c>
      <c r="B682" t="s">
        <v>0</v>
      </c>
      <c r="C682" t="s">
        <v>500</v>
      </c>
      <c r="D682" t="s">
        <v>31</v>
      </c>
      <c r="E682">
        <v>42.549146999999998</v>
      </c>
      <c r="F682">
        <v>-71.354603999999995</v>
      </c>
      <c r="G682">
        <v>29795</v>
      </c>
      <c r="H682" t="s">
        <v>25</v>
      </c>
      <c r="J682">
        <v>200</v>
      </c>
      <c r="K682">
        <v>10</v>
      </c>
      <c r="L682">
        <v>30</v>
      </c>
      <c r="M682" s="3">
        <f t="shared" si="10"/>
        <v>10</v>
      </c>
    </row>
    <row r="683" spans="1:13" ht="15" x14ac:dyDescent="0.25">
      <c r="A683">
        <v>26712</v>
      </c>
      <c r="B683" t="s">
        <v>0</v>
      </c>
      <c r="C683" t="s">
        <v>557</v>
      </c>
      <c r="D683" t="s">
        <v>31</v>
      </c>
      <c r="G683">
        <v>25510</v>
      </c>
      <c r="H683" t="s">
        <v>25</v>
      </c>
      <c r="J683">
        <v>295</v>
      </c>
      <c r="K683">
        <v>60</v>
      </c>
      <c r="L683">
        <v>35</v>
      </c>
      <c r="M683" s="3">
        <f t="shared" si="10"/>
        <v>60</v>
      </c>
    </row>
    <row r="684" spans="1:13" ht="15" x14ac:dyDescent="0.25">
      <c r="A684">
        <v>101094</v>
      </c>
      <c r="B684" t="s">
        <v>0</v>
      </c>
      <c r="C684" t="s">
        <v>557</v>
      </c>
      <c r="D684" t="s">
        <v>31</v>
      </c>
      <c r="G684">
        <v>37328</v>
      </c>
      <c r="H684" t="s">
        <v>25</v>
      </c>
      <c r="I684" t="s">
        <v>26</v>
      </c>
      <c r="J684">
        <v>305</v>
      </c>
      <c r="K684">
        <v>14</v>
      </c>
      <c r="L684">
        <v>33</v>
      </c>
      <c r="M684" s="3">
        <f t="shared" si="10"/>
        <v>14</v>
      </c>
    </row>
    <row r="685" spans="1:13" ht="15" x14ac:dyDescent="0.25">
      <c r="A685">
        <v>26713</v>
      </c>
      <c r="B685" t="s">
        <v>0</v>
      </c>
      <c r="C685" t="s">
        <v>725</v>
      </c>
      <c r="D685" t="s">
        <v>31</v>
      </c>
      <c r="E685">
        <v>42.555796999999998</v>
      </c>
      <c r="F685">
        <v>-71.353734000000003</v>
      </c>
      <c r="G685">
        <v>25371</v>
      </c>
      <c r="H685" t="s">
        <v>25</v>
      </c>
      <c r="J685">
        <v>250</v>
      </c>
      <c r="K685">
        <v>50</v>
      </c>
      <c r="L685">
        <v>17</v>
      </c>
      <c r="M685" s="3">
        <f t="shared" si="10"/>
        <v>50</v>
      </c>
    </row>
    <row r="686" spans="1:13" ht="15" x14ac:dyDescent="0.25">
      <c r="A686">
        <v>24959</v>
      </c>
      <c r="B686" t="s">
        <v>0</v>
      </c>
      <c r="C686" t="s">
        <v>706</v>
      </c>
      <c r="D686" t="s">
        <v>31</v>
      </c>
      <c r="E686">
        <v>42.557022000000003</v>
      </c>
      <c r="F686">
        <v>-71.352481999999995</v>
      </c>
      <c r="G686">
        <v>32997</v>
      </c>
      <c r="H686" t="s">
        <v>25</v>
      </c>
      <c r="J686">
        <v>360</v>
      </c>
      <c r="K686">
        <v>38</v>
      </c>
      <c r="L686">
        <v>10</v>
      </c>
      <c r="M686" s="3">
        <f t="shared" si="10"/>
        <v>38</v>
      </c>
    </row>
    <row r="687" spans="1:13" ht="15" x14ac:dyDescent="0.25">
      <c r="A687">
        <v>26058</v>
      </c>
      <c r="B687" t="s">
        <v>0</v>
      </c>
      <c r="D687" t="s">
        <v>31</v>
      </c>
      <c r="G687">
        <v>23289</v>
      </c>
      <c r="H687" t="s">
        <v>25</v>
      </c>
      <c r="J687">
        <v>239</v>
      </c>
      <c r="K687">
        <v>16</v>
      </c>
      <c r="L687">
        <v>36.5</v>
      </c>
      <c r="M687" s="3">
        <f t="shared" si="10"/>
        <v>16</v>
      </c>
    </row>
    <row r="688" spans="1:13" ht="15" x14ac:dyDescent="0.25">
      <c r="A688">
        <v>2531</v>
      </c>
      <c r="B688" t="s">
        <v>0</v>
      </c>
      <c r="D688" t="s">
        <v>31</v>
      </c>
      <c r="G688">
        <v>36447</v>
      </c>
      <c r="H688" t="s">
        <v>25</v>
      </c>
      <c r="I688" t="s">
        <v>26</v>
      </c>
      <c r="J688">
        <v>320</v>
      </c>
      <c r="K688">
        <v>5</v>
      </c>
      <c r="L688">
        <v>11</v>
      </c>
      <c r="M688" s="3">
        <f t="shared" si="10"/>
        <v>5</v>
      </c>
    </row>
    <row r="689" spans="1:13" ht="15" x14ac:dyDescent="0.25">
      <c r="A689">
        <v>25070</v>
      </c>
      <c r="B689" t="s">
        <v>0</v>
      </c>
      <c r="D689" t="s">
        <v>31</v>
      </c>
      <c r="G689">
        <v>29980</v>
      </c>
      <c r="H689" t="s">
        <v>25</v>
      </c>
      <c r="J689">
        <v>400</v>
      </c>
      <c r="K689">
        <v>30</v>
      </c>
      <c r="L689">
        <v>10</v>
      </c>
      <c r="M689" s="3">
        <f t="shared" si="10"/>
        <v>30</v>
      </c>
    </row>
    <row r="690" spans="1:13" ht="15" x14ac:dyDescent="0.25">
      <c r="A690">
        <v>251067</v>
      </c>
      <c r="B690" t="s">
        <v>0</v>
      </c>
      <c r="C690" t="s">
        <v>726</v>
      </c>
      <c r="D690" t="s">
        <v>727</v>
      </c>
      <c r="E690">
        <v>42.533099999999997</v>
      </c>
      <c r="F690">
        <v>-71.399182999999994</v>
      </c>
      <c r="G690">
        <v>39199</v>
      </c>
      <c r="H690" t="s">
        <v>25</v>
      </c>
      <c r="I690" t="s">
        <v>26</v>
      </c>
      <c r="J690">
        <v>320</v>
      </c>
      <c r="K690">
        <v>50</v>
      </c>
      <c r="L690">
        <v>45</v>
      </c>
      <c r="M690" s="3">
        <f t="shared" si="10"/>
        <v>50</v>
      </c>
    </row>
    <row r="691" spans="1:13" s="16" customFormat="1" ht="15" x14ac:dyDescent="0.25">
      <c r="A691">
        <v>24706</v>
      </c>
      <c r="B691" t="s">
        <v>0</v>
      </c>
      <c r="C691" t="s">
        <v>663</v>
      </c>
      <c r="D691" t="s">
        <v>46</v>
      </c>
      <c r="E691">
        <v>42.521146000000002</v>
      </c>
      <c r="F691">
        <v>-71.327209999999994</v>
      </c>
      <c r="G691">
        <v>27607</v>
      </c>
      <c r="H691" t="s">
        <v>25</v>
      </c>
      <c r="I691"/>
      <c r="J691">
        <v>185</v>
      </c>
      <c r="K691">
        <v>21</v>
      </c>
      <c r="L691"/>
      <c r="M691" s="3">
        <f t="shared" si="10"/>
        <v>21</v>
      </c>
    </row>
    <row r="692" spans="1:13" s="16" customFormat="1" ht="15" x14ac:dyDescent="0.25">
      <c r="A692" s="16">
        <v>25134</v>
      </c>
      <c r="B692" s="16" t="s">
        <v>0</v>
      </c>
      <c r="C692" s="16" t="s">
        <v>511</v>
      </c>
      <c r="D692" s="16" t="s">
        <v>46</v>
      </c>
      <c r="E692" s="16">
        <v>42.520603000000001</v>
      </c>
      <c r="F692" s="16">
        <v>-71.324620999999993</v>
      </c>
      <c r="G692" s="16">
        <v>35030</v>
      </c>
      <c r="H692" s="16" t="s">
        <v>25</v>
      </c>
      <c r="J692" s="16">
        <v>140</v>
      </c>
      <c r="K692" s="16">
        <v>19</v>
      </c>
      <c r="L692" s="16">
        <v>12</v>
      </c>
      <c r="M692" s="3">
        <f t="shared" si="10"/>
        <v>19</v>
      </c>
    </row>
    <row r="693" spans="1:13" ht="15" x14ac:dyDescent="0.25">
      <c r="A693" s="16">
        <v>25093</v>
      </c>
      <c r="B693" s="16" t="s">
        <v>0</v>
      </c>
      <c r="C693" s="16" t="s">
        <v>511</v>
      </c>
      <c r="D693" s="16" t="s">
        <v>46</v>
      </c>
      <c r="E693" s="16">
        <v>42.520603000000001</v>
      </c>
      <c r="F693" s="16">
        <v>-71.324620999999993</v>
      </c>
      <c r="G693" s="16">
        <v>35390</v>
      </c>
      <c r="H693" s="16" t="s">
        <v>25</v>
      </c>
      <c r="I693" s="16"/>
      <c r="J693" s="16">
        <v>160</v>
      </c>
      <c r="K693" s="16">
        <v>21</v>
      </c>
      <c r="L693" s="16">
        <v>11</v>
      </c>
      <c r="M693" s="3">
        <f t="shared" si="10"/>
        <v>21</v>
      </c>
    </row>
    <row r="694" spans="1:13" ht="15" x14ac:dyDescent="0.25">
      <c r="A694">
        <v>26689</v>
      </c>
      <c r="B694" t="s">
        <v>0</v>
      </c>
      <c r="C694" t="s">
        <v>126</v>
      </c>
      <c r="D694" t="s">
        <v>46</v>
      </c>
      <c r="E694">
        <v>42.520909000000003</v>
      </c>
      <c r="F694">
        <v>-71.325292000000005</v>
      </c>
      <c r="G694">
        <v>25378</v>
      </c>
      <c r="H694" t="s">
        <v>25</v>
      </c>
      <c r="J694">
        <v>140</v>
      </c>
      <c r="K694">
        <v>11</v>
      </c>
      <c r="M694" s="3">
        <f t="shared" si="10"/>
        <v>11</v>
      </c>
    </row>
    <row r="695" spans="1:13" ht="15" x14ac:dyDescent="0.25">
      <c r="A695">
        <v>26714</v>
      </c>
      <c r="B695" t="s">
        <v>0</v>
      </c>
      <c r="C695" t="s">
        <v>693</v>
      </c>
      <c r="D695" t="s">
        <v>46</v>
      </c>
      <c r="E695">
        <v>42.521220999999997</v>
      </c>
      <c r="F695">
        <v>-71.322823</v>
      </c>
      <c r="G695">
        <v>25111</v>
      </c>
      <c r="H695" t="s">
        <v>25</v>
      </c>
      <c r="J695">
        <v>145</v>
      </c>
      <c r="K695">
        <v>31</v>
      </c>
      <c r="M695" s="3">
        <f t="shared" si="10"/>
        <v>31</v>
      </c>
    </row>
    <row r="696" spans="1:13" ht="15" x14ac:dyDescent="0.25">
      <c r="A696">
        <v>26690</v>
      </c>
      <c r="B696" t="s">
        <v>0</v>
      </c>
      <c r="C696" t="s">
        <v>680</v>
      </c>
      <c r="D696" t="s">
        <v>46</v>
      </c>
      <c r="E696">
        <v>42.522077000000003</v>
      </c>
      <c r="F696">
        <v>-71.321815000000001</v>
      </c>
      <c r="G696">
        <v>29902</v>
      </c>
      <c r="H696" t="s">
        <v>25</v>
      </c>
      <c r="J696">
        <v>215</v>
      </c>
      <c r="K696">
        <v>26</v>
      </c>
      <c r="L696">
        <v>10</v>
      </c>
      <c r="M696" s="3">
        <f t="shared" si="10"/>
        <v>26</v>
      </c>
    </row>
    <row r="697" spans="1:13" ht="15" x14ac:dyDescent="0.25">
      <c r="A697">
        <v>26711</v>
      </c>
      <c r="B697" t="s">
        <v>0</v>
      </c>
      <c r="C697" t="s">
        <v>513</v>
      </c>
      <c r="D697" t="s">
        <v>46</v>
      </c>
      <c r="E697">
        <v>42.523609</v>
      </c>
      <c r="F697">
        <v>-71.320668999999995</v>
      </c>
      <c r="G697">
        <v>29538</v>
      </c>
      <c r="H697" t="s">
        <v>25</v>
      </c>
      <c r="J697">
        <v>290</v>
      </c>
      <c r="K697">
        <v>42</v>
      </c>
      <c r="L697">
        <v>10</v>
      </c>
      <c r="M697" s="3">
        <f t="shared" si="10"/>
        <v>42</v>
      </c>
    </row>
    <row r="698" spans="1:13" ht="15" x14ac:dyDescent="0.25">
      <c r="A698">
        <v>24966</v>
      </c>
      <c r="B698" t="s">
        <v>0</v>
      </c>
      <c r="C698" t="s">
        <v>648</v>
      </c>
      <c r="D698" t="s">
        <v>46</v>
      </c>
      <c r="E698">
        <v>42.524759000000003</v>
      </c>
      <c r="F698">
        <v>-71.32123</v>
      </c>
      <c r="G698">
        <v>33127</v>
      </c>
      <c r="H698" t="s">
        <v>25</v>
      </c>
      <c r="J698">
        <v>325</v>
      </c>
      <c r="K698">
        <v>20</v>
      </c>
      <c r="L698">
        <v>25</v>
      </c>
      <c r="M698" s="3">
        <f t="shared" si="10"/>
        <v>20</v>
      </c>
    </row>
    <row r="699" spans="1:13" s="16" customFormat="1" ht="15" x14ac:dyDescent="0.25">
      <c r="A699">
        <v>24771</v>
      </c>
      <c r="B699" t="s">
        <v>0</v>
      </c>
      <c r="C699" t="s">
        <v>589</v>
      </c>
      <c r="D699" t="s">
        <v>46</v>
      </c>
      <c r="E699">
        <v>42.524123000000003</v>
      </c>
      <c r="F699">
        <v>-71.319813999999994</v>
      </c>
      <c r="G699">
        <v>29556</v>
      </c>
      <c r="H699" t="s">
        <v>25</v>
      </c>
      <c r="I699"/>
      <c r="J699">
        <v>400</v>
      </c>
      <c r="K699">
        <v>15</v>
      </c>
      <c r="L699"/>
      <c r="M699" s="3">
        <f t="shared" si="10"/>
        <v>15</v>
      </c>
    </row>
    <row r="700" spans="1:13" s="16" customFormat="1" ht="15" x14ac:dyDescent="0.25">
      <c r="A700" s="16">
        <v>105577</v>
      </c>
      <c r="B700" s="16" t="s">
        <v>0</v>
      </c>
      <c r="C700" s="16" t="s">
        <v>508</v>
      </c>
      <c r="D700" s="16" t="s">
        <v>46</v>
      </c>
      <c r="E700" s="16">
        <v>42.524704</v>
      </c>
      <c r="F700" s="16">
        <v>-71.319153</v>
      </c>
      <c r="G700" s="16">
        <v>37112</v>
      </c>
      <c r="H700" s="16" t="s">
        <v>58</v>
      </c>
      <c r="I700" s="16" t="s">
        <v>26</v>
      </c>
      <c r="J700" s="16">
        <v>100</v>
      </c>
      <c r="K700" s="16">
        <v>17</v>
      </c>
      <c r="L700" s="16">
        <v>10</v>
      </c>
      <c r="M700" s="3">
        <f t="shared" si="10"/>
        <v>17</v>
      </c>
    </row>
    <row r="701" spans="1:13" ht="15" x14ac:dyDescent="0.25">
      <c r="A701" s="16">
        <v>25063</v>
      </c>
      <c r="B701" s="16" t="s">
        <v>0</v>
      </c>
      <c r="C701" s="16" t="s">
        <v>508</v>
      </c>
      <c r="D701" s="16" t="s">
        <v>46</v>
      </c>
      <c r="E701" s="16">
        <v>42.524704</v>
      </c>
      <c r="F701" s="16">
        <v>-71.319153</v>
      </c>
      <c r="G701" s="16">
        <v>30133</v>
      </c>
      <c r="H701" s="16" t="s">
        <v>25</v>
      </c>
      <c r="I701" s="16"/>
      <c r="J701" s="16">
        <v>320</v>
      </c>
      <c r="K701" s="16">
        <v>10</v>
      </c>
      <c r="L701" s="16"/>
      <c r="M701" s="3">
        <f t="shared" si="10"/>
        <v>10</v>
      </c>
    </row>
    <row r="702" spans="1:13" ht="15" x14ac:dyDescent="0.25">
      <c r="A702">
        <v>24961</v>
      </c>
      <c r="B702" t="s">
        <v>0</v>
      </c>
      <c r="C702" t="s">
        <v>578</v>
      </c>
      <c r="D702" t="s">
        <v>46</v>
      </c>
      <c r="G702">
        <v>33014</v>
      </c>
      <c r="H702" t="s">
        <v>25</v>
      </c>
      <c r="J702">
        <v>240</v>
      </c>
      <c r="K702">
        <v>14</v>
      </c>
      <c r="L702">
        <v>15</v>
      </c>
      <c r="M702" s="3">
        <f t="shared" si="10"/>
        <v>14</v>
      </c>
    </row>
    <row r="703" spans="1:13" ht="15" x14ac:dyDescent="0.25">
      <c r="A703">
        <v>26166</v>
      </c>
      <c r="B703" t="s">
        <v>0</v>
      </c>
      <c r="C703" t="s">
        <v>143</v>
      </c>
      <c r="D703" t="s">
        <v>46</v>
      </c>
      <c r="G703">
        <v>35783</v>
      </c>
      <c r="H703" t="s">
        <v>58</v>
      </c>
      <c r="J703">
        <v>30</v>
      </c>
      <c r="K703">
        <v>0</v>
      </c>
      <c r="L703">
        <v>12</v>
      </c>
      <c r="M703" s="3" t="str">
        <f t="shared" si="10"/>
        <v/>
      </c>
    </row>
    <row r="704" spans="1:13" ht="15" x14ac:dyDescent="0.25">
      <c r="A704">
        <v>130832</v>
      </c>
      <c r="B704" t="s">
        <v>0</v>
      </c>
      <c r="C704" t="s">
        <v>719</v>
      </c>
      <c r="D704" t="s">
        <v>46</v>
      </c>
      <c r="G704">
        <v>38076</v>
      </c>
      <c r="H704" t="s">
        <v>25</v>
      </c>
      <c r="I704" t="s">
        <v>26</v>
      </c>
      <c r="J704">
        <v>900</v>
      </c>
      <c r="K704">
        <v>45</v>
      </c>
      <c r="L704">
        <v>20</v>
      </c>
      <c r="M704" s="3">
        <f t="shared" si="10"/>
        <v>45</v>
      </c>
    </row>
    <row r="705" spans="1:13" ht="15" x14ac:dyDescent="0.25">
      <c r="A705">
        <v>26404</v>
      </c>
      <c r="B705" t="s">
        <v>0</v>
      </c>
      <c r="C705" t="s">
        <v>747</v>
      </c>
      <c r="D705" t="s">
        <v>46</v>
      </c>
      <c r="E705">
        <v>42.536324</v>
      </c>
      <c r="F705">
        <v>-71.318222000000006</v>
      </c>
      <c r="G705">
        <v>27115</v>
      </c>
      <c r="H705" t="s">
        <v>25</v>
      </c>
      <c r="J705">
        <v>200</v>
      </c>
      <c r="K705">
        <v>80</v>
      </c>
      <c r="L705">
        <v>15</v>
      </c>
      <c r="M705" s="3">
        <f t="shared" si="10"/>
        <v>80</v>
      </c>
    </row>
    <row r="706" spans="1:13" ht="15" x14ac:dyDescent="0.25">
      <c r="A706">
        <v>26321</v>
      </c>
      <c r="B706" t="s">
        <v>0</v>
      </c>
      <c r="C706" t="s">
        <v>561</v>
      </c>
      <c r="D706" t="s">
        <v>46</v>
      </c>
      <c r="E706">
        <v>42.534495</v>
      </c>
      <c r="F706">
        <v>-71.318882000000002</v>
      </c>
      <c r="G706">
        <v>28832</v>
      </c>
      <c r="H706" t="s">
        <v>25</v>
      </c>
      <c r="J706">
        <v>245</v>
      </c>
      <c r="K706">
        <v>12</v>
      </c>
      <c r="L706">
        <v>5</v>
      </c>
      <c r="M706" s="3">
        <f t="shared" si="10"/>
        <v>12</v>
      </c>
    </row>
    <row r="707" spans="1:13" s="16" customFormat="1" ht="15" x14ac:dyDescent="0.25">
      <c r="A707" s="16">
        <v>139662</v>
      </c>
      <c r="B707" s="16" t="s">
        <v>0</v>
      </c>
      <c r="C707" s="16" t="s">
        <v>173</v>
      </c>
      <c r="D707" s="16" t="s">
        <v>46</v>
      </c>
      <c r="E707" s="16">
        <v>42.537815999999999</v>
      </c>
      <c r="F707" s="16">
        <v>-71.316249999999997</v>
      </c>
      <c r="G707" s="16">
        <v>38876</v>
      </c>
      <c r="H707" s="16" t="s">
        <v>25</v>
      </c>
      <c r="I707" s="16" t="s">
        <v>26</v>
      </c>
      <c r="J707" s="16">
        <v>300</v>
      </c>
      <c r="K707" s="16">
        <v>5</v>
      </c>
      <c r="L707" s="16">
        <v>18</v>
      </c>
      <c r="M707" s="3">
        <f t="shared" si="10"/>
        <v>5</v>
      </c>
    </row>
    <row r="708" spans="1:13" s="16" customFormat="1" ht="15" x14ac:dyDescent="0.25">
      <c r="A708" s="16">
        <v>139667</v>
      </c>
      <c r="B708" s="16" t="s">
        <v>0</v>
      </c>
      <c r="C708" s="16" t="s">
        <v>173</v>
      </c>
      <c r="D708" s="16" t="s">
        <v>46</v>
      </c>
      <c r="E708" s="16">
        <v>42.537815999999999</v>
      </c>
      <c r="F708" s="16">
        <v>-71.316249999999997</v>
      </c>
      <c r="G708" s="16">
        <v>38930</v>
      </c>
      <c r="H708" s="16" t="s">
        <v>25</v>
      </c>
      <c r="I708" s="16" t="s">
        <v>32</v>
      </c>
      <c r="K708" s="16">
        <v>0</v>
      </c>
      <c r="M708" s="3" t="str">
        <f t="shared" si="10"/>
        <v/>
      </c>
    </row>
    <row r="709" spans="1:13" ht="15" x14ac:dyDescent="0.25">
      <c r="A709">
        <v>2516</v>
      </c>
      <c r="B709" t="s">
        <v>0</v>
      </c>
      <c r="C709" t="s">
        <v>223</v>
      </c>
      <c r="D709" t="s">
        <v>46</v>
      </c>
      <c r="E709">
        <v>42.537588999999997</v>
      </c>
      <c r="F709">
        <v>-71.314363999999998</v>
      </c>
      <c r="G709">
        <v>36850</v>
      </c>
      <c r="H709" t="s">
        <v>25</v>
      </c>
      <c r="I709" t="s">
        <v>26</v>
      </c>
      <c r="J709">
        <v>365</v>
      </c>
      <c r="K709">
        <v>3</v>
      </c>
      <c r="L709">
        <v>10</v>
      </c>
      <c r="M709" s="3">
        <f t="shared" si="10"/>
        <v>3</v>
      </c>
    </row>
    <row r="710" spans="1:13" ht="15" x14ac:dyDescent="0.25">
      <c r="A710">
        <v>26402</v>
      </c>
      <c r="B710" t="s">
        <v>0</v>
      </c>
      <c r="C710" t="s">
        <v>563</v>
      </c>
      <c r="D710" t="s">
        <v>46</v>
      </c>
      <c r="E710">
        <v>42.537942999999999</v>
      </c>
      <c r="F710">
        <v>-71.314824000000002</v>
      </c>
      <c r="G710">
        <v>28308</v>
      </c>
      <c r="H710" t="s">
        <v>25</v>
      </c>
      <c r="J710">
        <v>200</v>
      </c>
      <c r="K710">
        <v>12</v>
      </c>
      <c r="M710" s="3">
        <f t="shared" si="10"/>
        <v>12</v>
      </c>
    </row>
    <row r="711" spans="1:13" ht="15" x14ac:dyDescent="0.25">
      <c r="A711">
        <v>25096</v>
      </c>
      <c r="B711" t="s">
        <v>0</v>
      </c>
      <c r="C711" t="s">
        <v>499</v>
      </c>
      <c r="D711" t="s">
        <v>46</v>
      </c>
      <c r="E711">
        <v>42.538687000000003</v>
      </c>
      <c r="F711">
        <v>-71.316158999999999</v>
      </c>
      <c r="G711">
        <v>35348</v>
      </c>
      <c r="H711" t="s">
        <v>25</v>
      </c>
      <c r="J711">
        <v>220</v>
      </c>
      <c r="K711">
        <v>20</v>
      </c>
      <c r="L711">
        <v>10</v>
      </c>
      <c r="M711" s="3">
        <f t="shared" si="10"/>
        <v>20</v>
      </c>
    </row>
    <row r="712" spans="1:13" ht="15" x14ac:dyDescent="0.25">
      <c r="A712">
        <v>26403</v>
      </c>
      <c r="B712" t="s">
        <v>0</v>
      </c>
      <c r="C712" t="s">
        <v>524</v>
      </c>
      <c r="D712" t="s">
        <v>46</v>
      </c>
      <c r="E712">
        <v>42.539687999999998</v>
      </c>
      <c r="F712">
        <v>-71.315251000000004</v>
      </c>
      <c r="G712">
        <v>26633</v>
      </c>
      <c r="H712" t="s">
        <v>25</v>
      </c>
      <c r="J712">
        <v>165</v>
      </c>
      <c r="K712">
        <v>10</v>
      </c>
      <c r="L712">
        <v>15</v>
      </c>
      <c r="M712" s="3">
        <f t="shared" si="10"/>
        <v>10</v>
      </c>
    </row>
    <row r="713" spans="1:13" ht="15" x14ac:dyDescent="0.25">
      <c r="A713">
        <v>124398</v>
      </c>
      <c r="B713" t="s">
        <v>0</v>
      </c>
      <c r="C713" t="s">
        <v>329</v>
      </c>
      <c r="D713" t="s">
        <v>46</v>
      </c>
      <c r="G713">
        <v>38462</v>
      </c>
      <c r="H713" t="s">
        <v>25</v>
      </c>
      <c r="I713" t="s">
        <v>26</v>
      </c>
      <c r="J713">
        <v>820</v>
      </c>
      <c r="K713">
        <v>20</v>
      </c>
      <c r="L713">
        <v>20</v>
      </c>
      <c r="M713" s="3">
        <f t="shared" si="10"/>
        <v>20</v>
      </c>
    </row>
    <row r="714" spans="1:13" ht="15" x14ac:dyDescent="0.25">
      <c r="A714">
        <v>26088</v>
      </c>
      <c r="B714" t="s">
        <v>0</v>
      </c>
      <c r="D714" t="s">
        <v>46</v>
      </c>
      <c r="G714">
        <v>26072</v>
      </c>
      <c r="H714" t="s">
        <v>25</v>
      </c>
      <c r="J714">
        <v>275</v>
      </c>
      <c r="K714">
        <v>8</v>
      </c>
      <c r="M714" s="3">
        <f t="shared" ref="M714:M777" si="11">IF(K714&lt;1,"",IF(J714&gt;40,K714,""))</f>
        <v>8</v>
      </c>
    </row>
    <row r="715" spans="1:13" ht="15" x14ac:dyDescent="0.25">
      <c r="A715">
        <v>24968</v>
      </c>
      <c r="B715" t="s">
        <v>0</v>
      </c>
      <c r="C715" t="s">
        <v>351</v>
      </c>
      <c r="D715" t="s">
        <v>104</v>
      </c>
      <c r="E715">
        <v>42.555141999999996</v>
      </c>
      <c r="F715">
        <v>-71.366069999999993</v>
      </c>
      <c r="G715">
        <v>33192</v>
      </c>
      <c r="H715" t="s">
        <v>25</v>
      </c>
      <c r="J715">
        <v>550</v>
      </c>
      <c r="K715">
        <v>18</v>
      </c>
      <c r="L715">
        <v>20</v>
      </c>
      <c r="M715" s="3">
        <f t="shared" si="11"/>
        <v>18</v>
      </c>
    </row>
    <row r="716" spans="1:13" ht="15" x14ac:dyDescent="0.25">
      <c r="A716">
        <v>24932</v>
      </c>
      <c r="B716" t="s">
        <v>0</v>
      </c>
      <c r="C716" t="s">
        <v>616</v>
      </c>
      <c r="D716" t="s">
        <v>104</v>
      </c>
      <c r="E716">
        <v>42.556384000000001</v>
      </c>
      <c r="F716">
        <v>-71.366685000000004</v>
      </c>
      <c r="G716">
        <v>32407</v>
      </c>
      <c r="H716" t="s">
        <v>25</v>
      </c>
      <c r="J716">
        <v>360</v>
      </c>
      <c r="K716">
        <v>19</v>
      </c>
      <c r="L716">
        <v>40</v>
      </c>
      <c r="M716" s="3">
        <f t="shared" si="11"/>
        <v>19</v>
      </c>
    </row>
    <row r="717" spans="1:13" ht="15" x14ac:dyDescent="0.25">
      <c r="A717">
        <v>24907</v>
      </c>
      <c r="B717" t="s">
        <v>0</v>
      </c>
      <c r="C717" t="s">
        <v>216</v>
      </c>
      <c r="D717" t="s">
        <v>104</v>
      </c>
      <c r="E717">
        <v>42.557035999999997</v>
      </c>
      <c r="F717">
        <v>-71.366017999999997</v>
      </c>
      <c r="G717">
        <v>32153</v>
      </c>
      <c r="H717" t="s">
        <v>25</v>
      </c>
      <c r="J717">
        <v>200</v>
      </c>
      <c r="K717">
        <v>6</v>
      </c>
      <c r="L717">
        <v>20</v>
      </c>
      <c r="M717" s="3">
        <f t="shared" si="11"/>
        <v>6</v>
      </c>
    </row>
    <row r="718" spans="1:13" ht="15" x14ac:dyDescent="0.25">
      <c r="A718">
        <v>26710</v>
      </c>
      <c r="B718" t="s">
        <v>0</v>
      </c>
      <c r="C718" t="s">
        <v>477</v>
      </c>
      <c r="D718" t="s">
        <v>104</v>
      </c>
      <c r="E718">
        <v>42.558249000000004</v>
      </c>
      <c r="F718">
        <v>-71.365292999999994</v>
      </c>
      <c r="G718">
        <v>31148</v>
      </c>
      <c r="H718" t="s">
        <v>25</v>
      </c>
      <c r="J718">
        <v>430</v>
      </c>
      <c r="K718">
        <v>15</v>
      </c>
      <c r="L718">
        <v>30</v>
      </c>
      <c r="M718" s="3">
        <f t="shared" si="11"/>
        <v>15</v>
      </c>
    </row>
    <row r="719" spans="1:13" ht="15" x14ac:dyDescent="0.25">
      <c r="A719">
        <v>26716</v>
      </c>
      <c r="B719" t="s">
        <v>0</v>
      </c>
      <c r="C719" t="s">
        <v>154</v>
      </c>
      <c r="D719" t="s">
        <v>104</v>
      </c>
      <c r="E719">
        <v>42.557715999999999</v>
      </c>
      <c r="F719">
        <v>-71.367063999999999</v>
      </c>
      <c r="G719">
        <v>31146</v>
      </c>
      <c r="H719" t="s">
        <v>25</v>
      </c>
      <c r="J719">
        <v>340</v>
      </c>
      <c r="K719">
        <v>12</v>
      </c>
      <c r="L719">
        <v>40</v>
      </c>
      <c r="M719" s="3">
        <f t="shared" si="11"/>
        <v>12</v>
      </c>
    </row>
    <row r="720" spans="1:13" ht="15" x14ac:dyDescent="0.25">
      <c r="A720">
        <v>24811</v>
      </c>
      <c r="B720" t="s">
        <v>0</v>
      </c>
      <c r="C720" t="s">
        <v>444</v>
      </c>
      <c r="D720" t="s">
        <v>104</v>
      </c>
      <c r="E720">
        <v>42.558711000000002</v>
      </c>
      <c r="F720">
        <v>-71.364834999999999</v>
      </c>
      <c r="G720">
        <v>31146</v>
      </c>
      <c r="H720" t="s">
        <v>25</v>
      </c>
      <c r="J720">
        <v>340</v>
      </c>
      <c r="K720">
        <v>8</v>
      </c>
      <c r="L720">
        <v>50</v>
      </c>
      <c r="M720" s="3">
        <f t="shared" si="11"/>
        <v>8</v>
      </c>
    </row>
    <row r="721" spans="1:13" ht="15" x14ac:dyDescent="0.25">
      <c r="A721">
        <v>24937</v>
      </c>
      <c r="B721" t="s">
        <v>0</v>
      </c>
      <c r="C721" t="s">
        <v>342</v>
      </c>
      <c r="D721" t="s">
        <v>104</v>
      </c>
      <c r="G721">
        <v>32456</v>
      </c>
      <c r="H721" t="s">
        <v>25</v>
      </c>
      <c r="J721">
        <v>460</v>
      </c>
      <c r="K721">
        <v>15</v>
      </c>
      <c r="L721">
        <v>25</v>
      </c>
      <c r="M721" s="3">
        <f t="shared" si="11"/>
        <v>15</v>
      </c>
    </row>
    <row r="722" spans="1:13" ht="15" x14ac:dyDescent="0.25">
      <c r="A722">
        <v>26709</v>
      </c>
      <c r="B722" t="s">
        <v>0</v>
      </c>
      <c r="C722" t="s">
        <v>586</v>
      </c>
      <c r="D722" t="s">
        <v>104</v>
      </c>
      <c r="E722">
        <v>42.557673000000001</v>
      </c>
      <c r="F722">
        <v>-71.367935000000003</v>
      </c>
      <c r="G722">
        <v>30600</v>
      </c>
      <c r="H722" t="s">
        <v>25</v>
      </c>
      <c r="J722">
        <v>220</v>
      </c>
      <c r="K722">
        <v>14</v>
      </c>
      <c r="L722">
        <v>20</v>
      </c>
      <c r="M722" s="3">
        <f t="shared" si="11"/>
        <v>14</v>
      </c>
    </row>
    <row r="723" spans="1:13" ht="15" x14ac:dyDescent="0.25">
      <c r="A723">
        <v>24804</v>
      </c>
      <c r="B723" t="s">
        <v>0</v>
      </c>
      <c r="C723" t="s">
        <v>232</v>
      </c>
      <c r="D723" t="s">
        <v>103</v>
      </c>
      <c r="E723">
        <v>42.547615</v>
      </c>
      <c r="F723">
        <v>-71.319338999999999</v>
      </c>
      <c r="G723">
        <v>30982</v>
      </c>
      <c r="H723" t="s">
        <v>25</v>
      </c>
      <c r="J723">
        <v>145</v>
      </c>
      <c r="K723">
        <v>103</v>
      </c>
      <c r="L723">
        <v>30</v>
      </c>
      <c r="M723" s="3">
        <f t="shared" si="11"/>
        <v>103</v>
      </c>
    </row>
    <row r="724" spans="1:13" ht="15" x14ac:dyDescent="0.25">
      <c r="A724">
        <v>24803</v>
      </c>
      <c r="B724" t="s">
        <v>0</v>
      </c>
      <c r="C724" t="s">
        <v>407</v>
      </c>
      <c r="D724" t="s">
        <v>103</v>
      </c>
      <c r="E724">
        <v>42.546464999999998</v>
      </c>
      <c r="F724">
        <v>-71.319090000000003</v>
      </c>
      <c r="G724">
        <v>30981</v>
      </c>
      <c r="H724" t="s">
        <v>25</v>
      </c>
      <c r="J724">
        <v>185</v>
      </c>
      <c r="K724">
        <v>105</v>
      </c>
      <c r="L724">
        <v>20</v>
      </c>
      <c r="M724" s="3">
        <f t="shared" si="11"/>
        <v>105</v>
      </c>
    </row>
    <row r="725" spans="1:13" ht="15" x14ac:dyDescent="0.25">
      <c r="A725">
        <v>24827</v>
      </c>
      <c r="B725" t="s">
        <v>0</v>
      </c>
      <c r="C725" t="s">
        <v>616</v>
      </c>
      <c r="D725" t="s">
        <v>103</v>
      </c>
      <c r="E725">
        <v>42.545406</v>
      </c>
      <c r="F725">
        <v>-71.318703999999997</v>
      </c>
      <c r="G725">
        <v>31533</v>
      </c>
      <c r="H725" t="s">
        <v>25</v>
      </c>
      <c r="J725">
        <v>480</v>
      </c>
      <c r="K725">
        <v>70</v>
      </c>
      <c r="L725">
        <v>40</v>
      </c>
      <c r="M725" s="3">
        <f t="shared" si="11"/>
        <v>70</v>
      </c>
    </row>
    <row r="726" spans="1:13" ht="15" x14ac:dyDescent="0.25">
      <c r="A726">
        <v>2535</v>
      </c>
      <c r="B726" t="s">
        <v>0</v>
      </c>
      <c r="C726" t="s">
        <v>157</v>
      </c>
      <c r="D726" t="s">
        <v>54</v>
      </c>
      <c r="E726">
        <v>42.535851000000001</v>
      </c>
      <c r="F726">
        <v>-71.345091999999994</v>
      </c>
      <c r="G726">
        <v>36398</v>
      </c>
      <c r="H726" t="s">
        <v>25</v>
      </c>
      <c r="I726" t="s">
        <v>26</v>
      </c>
      <c r="J726">
        <v>825</v>
      </c>
      <c r="K726">
        <v>18</v>
      </c>
      <c r="L726">
        <v>30</v>
      </c>
      <c r="M726" s="3">
        <f t="shared" si="11"/>
        <v>18</v>
      </c>
    </row>
    <row r="727" spans="1:13" ht="15" x14ac:dyDescent="0.25">
      <c r="A727">
        <v>25000</v>
      </c>
      <c r="B727" t="s">
        <v>0</v>
      </c>
      <c r="C727" t="s">
        <v>196</v>
      </c>
      <c r="D727" t="s">
        <v>145</v>
      </c>
      <c r="E727">
        <v>42.551380999999999</v>
      </c>
      <c r="F727">
        <v>-71.362319999999997</v>
      </c>
      <c r="G727">
        <v>33759</v>
      </c>
      <c r="H727" t="s">
        <v>25</v>
      </c>
      <c r="J727">
        <v>300</v>
      </c>
      <c r="K727">
        <v>20</v>
      </c>
      <c r="L727">
        <v>20</v>
      </c>
      <c r="M727" s="3">
        <f t="shared" si="11"/>
        <v>20</v>
      </c>
    </row>
    <row r="728" spans="1:13" ht="15" x14ac:dyDescent="0.25">
      <c r="A728">
        <v>25136</v>
      </c>
      <c r="B728" t="s">
        <v>0</v>
      </c>
      <c r="C728" t="s">
        <v>357</v>
      </c>
      <c r="D728" t="s">
        <v>145</v>
      </c>
      <c r="E728">
        <v>42.550795999999998</v>
      </c>
      <c r="F728">
        <v>-71.360310999999996</v>
      </c>
      <c r="G728">
        <v>35020</v>
      </c>
      <c r="H728" t="s">
        <v>25</v>
      </c>
      <c r="J728">
        <v>280</v>
      </c>
      <c r="K728">
        <v>35</v>
      </c>
      <c r="L728">
        <v>23</v>
      </c>
      <c r="M728" s="3">
        <f t="shared" si="11"/>
        <v>35</v>
      </c>
    </row>
    <row r="729" spans="1:13" ht="15" x14ac:dyDescent="0.25">
      <c r="A729">
        <v>26272</v>
      </c>
      <c r="B729" t="s">
        <v>0</v>
      </c>
      <c r="C729" t="s">
        <v>144</v>
      </c>
      <c r="D729" t="s">
        <v>145</v>
      </c>
      <c r="E729">
        <v>42.549290999999997</v>
      </c>
      <c r="F729">
        <v>-71.360681999999997</v>
      </c>
      <c r="G729">
        <v>36061</v>
      </c>
      <c r="H729" t="s">
        <v>25</v>
      </c>
      <c r="I729" t="s">
        <v>142</v>
      </c>
      <c r="J729">
        <v>500</v>
      </c>
      <c r="K729">
        <v>0</v>
      </c>
      <c r="L729">
        <v>10</v>
      </c>
      <c r="M729" s="3" t="str">
        <f t="shared" si="11"/>
        <v/>
      </c>
    </row>
    <row r="730" spans="1:13" s="16" customFormat="1" ht="15" x14ac:dyDescent="0.25">
      <c r="A730" s="16">
        <v>26128</v>
      </c>
      <c r="B730" s="16" t="s">
        <v>0</v>
      </c>
      <c r="C730" s="16" t="s">
        <v>329</v>
      </c>
      <c r="D730" s="16" t="s">
        <v>145</v>
      </c>
      <c r="G730" s="16">
        <v>35684</v>
      </c>
      <c r="H730" s="16" t="s">
        <v>25</v>
      </c>
      <c r="J730" s="16">
        <v>500</v>
      </c>
      <c r="K730" s="16">
        <v>42</v>
      </c>
      <c r="L730" s="16">
        <v>9</v>
      </c>
      <c r="M730" s="3">
        <f t="shared" si="11"/>
        <v>42</v>
      </c>
    </row>
    <row r="731" spans="1:13" s="16" customFormat="1" ht="15" x14ac:dyDescent="0.25">
      <c r="A731" s="16">
        <v>26159</v>
      </c>
      <c r="B731" s="16" t="s">
        <v>0</v>
      </c>
      <c r="C731" s="16" t="s">
        <v>329</v>
      </c>
      <c r="D731" s="16" t="s">
        <v>145</v>
      </c>
      <c r="G731" s="16">
        <v>36059</v>
      </c>
      <c r="H731" s="16" t="s">
        <v>25</v>
      </c>
      <c r="J731" s="16">
        <v>700</v>
      </c>
      <c r="K731" s="16">
        <v>46</v>
      </c>
      <c r="L731" s="16">
        <v>18</v>
      </c>
      <c r="M731" s="3">
        <f t="shared" si="11"/>
        <v>46</v>
      </c>
    </row>
    <row r="732" spans="1:13" ht="15" x14ac:dyDescent="0.25">
      <c r="A732">
        <v>26405</v>
      </c>
      <c r="B732" t="s">
        <v>0</v>
      </c>
      <c r="C732" t="s">
        <v>525</v>
      </c>
      <c r="D732" t="s">
        <v>280</v>
      </c>
      <c r="E732">
        <v>42.536223</v>
      </c>
      <c r="F732">
        <v>-71.321174999999997</v>
      </c>
      <c r="G732">
        <v>28243</v>
      </c>
      <c r="H732" t="s">
        <v>25</v>
      </c>
      <c r="J732">
        <v>225</v>
      </c>
      <c r="K732">
        <v>10</v>
      </c>
      <c r="L732">
        <v>20</v>
      </c>
      <c r="M732" s="3">
        <f t="shared" si="11"/>
        <v>10</v>
      </c>
    </row>
    <row r="733" spans="1:13" ht="15" x14ac:dyDescent="0.25">
      <c r="A733">
        <v>26347</v>
      </c>
      <c r="B733" t="s">
        <v>0</v>
      </c>
      <c r="C733" t="s">
        <v>249</v>
      </c>
      <c r="D733" t="s">
        <v>280</v>
      </c>
      <c r="E733">
        <v>42.535725999999997</v>
      </c>
      <c r="F733">
        <v>-71.319775000000007</v>
      </c>
      <c r="G733">
        <v>28830</v>
      </c>
      <c r="H733" t="s">
        <v>25</v>
      </c>
      <c r="J733">
        <v>110</v>
      </c>
      <c r="K733">
        <v>4</v>
      </c>
      <c r="L733">
        <v>15</v>
      </c>
      <c r="M733" s="3">
        <f t="shared" si="11"/>
        <v>4</v>
      </c>
    </row>
    <row r="734" spans="1:13" ht="15" x14ac:dyDescent="0.25">
      <c r="A734">
        <v>26346</v>
      </c>
      <c r="B734" t="s">
        <v>0</v>
      </c>
      <c r="C734" t="s">
        <v>415</v>
      </c>
      <c r="D734" t="s">
        <v>280</v>
      </c>
      <c r="E734">
        <v>42.537466999999999</v>
      </c>
      <c r="F734">
        <v>-71.318907999999993</v>
      </c>
      <c r="G734">
        <v>26870</v>
      </c>
      <c r="H734" t="s">
        <v>25</v>
      </c>
      <c r="J734">
        <v>245</v>
      </c>
      <c r="K734">
        <v>7</v>
      </c>
      <c r="L734">
        <v>12</v>
      </c>
      <c r="M734" s="3">
        <f t="shared" si="11"/>
        <v>7</v>
      </c>
    </row>
    <row r="735" spans="1:13" ht="15" x14ac:dyDescent="0.25">
      <c r="A735">
        <v>26406</v>
      </c>
      <c r="B735" t="s">
        <v>0</v>
      </c>
      <c r="C735" t="s">
        <v>581</v>
      </c>
      <c r="D735" t="s">
        <v>280</v>
      </c>
      <c r="E735">
        <v>42.536565000000003</v>
      </c>
      <c r="F735">
        <v>-71.319162000000006</v>
      </c>
      <c r="G735">
        <v>27529</v>
      </c>
      <c r="H735" t="s">
        <v>25</v>
      </c>
      <c r="J735">
        <v>190</v>
      </c>
      <c r="K735">
        <v>14</v>
      </c>
      <c r="L735">
        <v>13</v>
      </c>
      <c r="M735" s="3">
        <f t="shared" si="11"/>
        <v>14</v>
      </c>
    </row>
    <row r="736" spans="1:13" ht="15" x14ac:dyDescent="0.25">
      <c r="A736">
        <v>26723</v>
      </c>
      <c r="B736" t="s">
        <v>0</v>
      </c>
      <c r="C736" t="s">
        <v>248</v>
      </c>
      <c r="D736" t="s">
        <v>79</v>
      </c>
      <c r="G736">
        <v>29530</v>
      </c>
      <c r="H736" t="s">
        <v>25</v>
      </c>
      <c r="J736">
        <v>190</v>
      </c>
      <c r="K736">
        <v>3</v>
      </c>
      <c r="M736" s="3">
        <f t="shared" si="11"/>
        <v>3</v>
      </c>
    </row>
    <row r="737" spans="1:13" ht="15" x14ac:dyDescent="0.25">
      <c r="A737">
        <v>26407</v>
      </c>
      <c r="B737" t="s">
        <v>0</v>
      </c>
      <c r="C737" t="s">
        <v>380</v>
      </c>
      <c r="D737" t="s">
        <v>79</v>
      </c>
      <c r="G737">
        <v>25569</v>
      </c>
      <c r="H737" t="s">
        <v>25</v>
      </c>
      <c r="J737">
        <v>300</v>
      </c>
      <c r="K737">
        <v>15</v>
      </c>
      <c r="M737" s="3">
        <f t="shared" si="11"/>
        <v>15</v>
      </c>
    </row>
    <row r="738" spans="1:13" ht="15" x14ac:dyDescent="0.25">
      <c r="A738">
        <v>26721</v>
      </c>
      <c r="B738" t="s">
        <v>0</v>
      </c>
      <c r="C738" t="s">
        <v>162</v>
      </c>
      <c r="D738" t="s">
        <v>79</v>
      </c>
      <c r="E738">
        <v>42.533022000000003</v>
      </c>
      <c r="F738">
        <v>-71.362577999999999</v>
      </c>
      <c r="G738">
        <v>30319</v>
      </c>
      <c r="H738" t="s">
        <v>25</v>
      </c>
      <c r="J738">
        <v>305</v>
      </c>
      <c r="K738">
        <v>25</v>
      </c>
      <c r="M738" s="3">
        <f t="shared" si="11"/>
        <v>25</v>
      </c>
    </row>
    <row r="739" spans="1:13" ht="15" x14ac:dyDescent="0.25">
      <c r="A739">
        <v>26720</v>
      </c>
      <c r="B739" t="s">
        <v>0</v>
      </c>
      <c r="C739" t="s">
        <v>301</v>
      </c>
      <c r="D739" t="s">
        <v>79</v>
      </c>
      <c r="E739">
        <v>42.533901</v>
      </c>
      <c r="F739">
        <v>-71.363795999999994</v>
      </c>
      <c r="G739">
        <v>30859</v>
      </c>
      <c r="H739" t="s">
        <v>25</v>
      </c>
      <c r="J739">
        <v>500</v>
      </c>
      <c r="K739">
        <v>4</v>
      </c>
      <c r="L739">
        <v>10</v>
      </c>
      <c r="M739" s="3">
        <f t="shared" si="11"/>
        <v>4</v>
      </c>
    </row>
    <row r="740" spans="1:13" ht="15" x14ac:dyDescent="0.25">
      <c r="A740">
        <v>24735</v>
      </c>
      <c r="B740" t="s">
        <v>0</v>
      </c>
      <c r="C740" t="s">
        <v>370</v>
      </c>
      <c r="D740" t="s">
        <v>79</v>
      </c>
      <c r="E740">
        <v>42.534222</v>
      </c>
      <c r="F740">
        <v>-71.362581000000006</v>
      </c>
      <c r="G740">
        <v>29475</v>
      </c>
      <c r="H740" t="s">
        <v>25</v>
      </c>
      <c r="J740">
        <v>500</v>
      </c>
      <c r="K740">
        <v>6</v>
      </c>
      <c r="L740">
        <v>20</v>
      </c>
      <c r="M740" s="3">
        <f t="shared" si="11"/>
        <v>6</v>
      </c>
    </row>
    <row r="741" spans="1:13" ht="15" x14ac:dyDescent="0.25">
      <c r="A741">
        <v>24736</v>
      </c>
      <c r="B741" t="s">
        <v>0</v>
      </c>
      <c r="C741" t="s">
        <v>396</v>
      </c>
      <c r="D741" t="s">
        <v>79</v>
      </c>
      <c r="E741">
        <v>42.534681999999997</v>
      </c>
      <c r="F741">
        <v>-71.363935999999995</v>
      </c>
      <c r="G741">
        <v>29480</v>
      </c>
      <c r="H741" t="s">
        <v>25</v>
      </c>
      <c r="J741">
        <v>305</v>
      </c>
      <c r="K741">
        <v>9</v>
      </c>
      <c r="L741">
        <v>38</v>
      </c>
      <c r="M741" s="3">
        <f t="shared" si="11"/>
        <v>9</v>
      </c>
    </row>
    <row r="742" spans="1:13" ht="15" x14ac:dyDescent="0.25">
      <c r="A742">
        <v>26719</v>
      </c>
      <c r="B742" t="s">
        <v>0</v>
      </c>
      <c r="C742" t="s">
        <v>300</v>
      </c>
      <c r="D742" t="s">
        <v>79</v>
      </c>
      <c r="E742">
        <v>42.535133000000002</v>
      </c>
      <c r="F742">
        <v>-71.362617999999998</v>
      </c>
      <c r="G742">
        <v>29537</v>
      </c>
      <c r="H742" t="s">
        <v>25</v>
      </c>
      <c r="J742">
        <v>605</v>
      </c>
      <c r="K742">
        <v>4</v>
      </c>
      <c r="L742">
        <v>22</v>
      </c>
      <c r="M742" s="3">
        <f t="shared" si="11"/>
        <v>4</v>
      </c>
    </row>
    <row r="743" spans="1:13" ht="15" x14ac:dyDescent="0.25">
      <c r="A743">
        <v>24737</v>
      </c>
      <c r="B743" t="s">
        <v>0</v>
      </c>
      <c r="C743" t="s">
        <v>577</v>
      </c>
      <c r="D743" t="s">
        <v>79</v>
      </c>
      <c r="E743">
        <v>42.535429999999998</v>
      </c>
      <c r="F743">
        <v>-71.364436999999995</v>
      </c>
      <c r="G743">
        <v>29481</v>
      </c>
      <c r="H743" t="s">
        <v>25</v>
      </c>
      <c r="J743">
        <v>205</v>
      </c>
      <c r="K743">
        <v>14</v>
      </c>
      <c r="L743">
        <v>31</v>
      </c>
      <c r="M743" s="3">
        <f t="shared" si="11"/>
        <v>14</v>
      </c>
    </row>
    <row r="744" spans="1:13" ht="15" x14ac:dyDescent="0.25">
      <c r="A744">
        <v>26718</v>
      </c>
      <c r="B744" t="s">
        <v>0</v>
      </c>
      <c r="C744" t="s">
        <v>299</v>
      </c>
      <c r="D744" t="s">
        <v>79</v>
      </c>
      <c r="E744">
        <v>42.535635999999997</v>
      </c>
      <c r="F744">
        <v>-71.362716000000006</v>
      </c>
      <c r="G744">
        <v>31166</v>
      </c>
      <c r="H744" t="s">
        <v>25</v>
      </c>
      <c r="J744">
        <v>300</v>
      </c>
      <c r="K744">
        <v>4</v>
      </c>
      <c r="L744">
        <v>20</v>
      </c>
      <c r="M744" s="3">
        <f t="shared" si="11"/>
        <v>4</v>
      </c>
    </row>
    <row r="745" spans="1:13" ht="15" x14ac:dyDescent="0.25">
      <c r="A745">
        <v>26717</v>
      </c>
      <c r="B745" t="s">
        <v>0</v>
      </c>
      <c r="C745" t="s">
        <v>298</v>
      </c>
      <c r="D745" t="s">
        <v>79</v>
      </c>
      <c r="E745">
        <v>42.536154000000003</v>
      </c>
      <c r="F745">
        <v>-71.362710000000007</v>
      </c>
      <c r="G745">
        <v>29497</v>
      </c>
      <c r="H745" t="s">
        <v>25</v>
      </c>
      <c r="J745">
        <v>245</v>
      </c>
      <c r="K745">
        <v>4</v>
      </c>
      <c r="L745">
        <v>20</v>
      </c>
      <c r="M745" s="3">
        <f t="shared" si="11"/>
        <v>4</v>
      </c>
    </row>
    <row r="746" spans="1:13" ht="15" x14ac:dyDescent="0.25">
      <c r="A746">
        <v>24835</v>
      </c>
      <c r="B746" t="s">
        <v>0</v>
      </c>
      <c r="C746" t="s">
        <v>446</v>
      </c>
      <c r="D746" t="s">
        <v>79</v>
      </c>
      <c r="E746">
        <v>42.536222000000002</v>
      </c>
      <c r="F746">
        <v>-71.364367000000001</v>
      </c>
      <c r="G746">
        <v>31595</v>
      </c>
      <c r="H746" t="s">
        <v>25</v>
      </c>
      <c r="J746">
        <v>700</v>
      </c>
      <c r="K746">
        <v>8</v>
      </c>
      <c r="L746">
        <v>20</v>
      </c>
      <c r="M746" s="3">
        <f t="shared" si="11"/>
        <v>8</v>
      </c>
    </row>
    <row r="747" spans="1:13" ht="15" x14ac:dyDescent="0.25">
      <c r="A747">
        <v>24765</v>
      </c>
      <c r="B747" t="s">
        <v>0</v>
      </c>
      <c r="C747" t="s">
        <v>206</v>
      </c>
      <c r="D747" t="s">
        <v>79</v>
      </c>
      <c r="E747">
        <v>42.536772999999997</v>
      </c>
      <c r="F747">
        <v>-71.364401000000001</v>
      </c>
      <c r="G747">
        <v>29857</v>
      </c>
      <c r="H747" t="s">
        <v>25</v>
      </c>
      <c r="J747">
        <v>602</v>
      </c>
      <c r="K747">
        <v>2</v>
      </c>
      <c r="L747">
        <v>20</v>
      </c>
      <c r="M747" s="3">
        <f t="shared" si="11"/>
        <v>2</v>
      </c>
    </row>
    <row r="748" spans="1:13" ht="15" x14ac:dyDescent="0.25">
      <c r="A748">
        <v>24774</v>
      </c>
      <c r="B748" t="s">
        <v>0</v>
      </c>
      <c r="C748" t="s">
        <v>546</v>
      </c>
      <c r="D748" t="s">
        <v>79</v>
      </c>
      <c r="E748">
        <v>42.537627000000001</v>
      </c>
      <c r="F748">
        <v>-71.364266999999998</v>
      </c>
      <c r="G748">
        <v>29643</v>
      </c>
      <c r="H748" t="s">
        <v>25</v>
      </c>
      <c r="J748">
        <v>300</v>
      </c>
      <c r="K748">
        <v>11</v>
      </c>
      <c r="L748">
        <v>20</v>
      </c>
      <c r="M748" s="3">
        <f t="shared" si="11"/>
        <v>11</v>
      </c>
    </row>
    <row r="749" spans="1:13" ht="15" x14ac:dyDescent="0.25">
      <c r="A749">
        <v>26722</v>
      </c>
      <c r="B749" t="s">
        <v>0</v>
      </c>
      <c r="C749" t="s">
        <v>302</v>
      </c>
      <c r="D749" t="s">
        <v>79</v>
      </c>
      <c r="G749">
        <v>30315</v>
      </c>
      <c r="H749" t="s">
        <v>25</v>
      </c>
      <c r="J749">
        <v>225</v>
      </c>
      <c r="K749">
        <v>4</v>
      </c>
      <c r="M749" s="3">
        <f t="shared" si="11"/>
        <v>4</v>
      </c>
    </row>
    <row r="750" spans="1:13" ht="15" x14ac:dyDescent="0.25">
      <c r="A750">
        <v>24778</v>
      </c>
      <c r="B750" t="s">
        <v>0</v>
      </c>
      <c r="C750" t="s">
        <v>88</v>
      </c>
      <c r="D750" t="s">
        <v>79</v>
      </c>
      <c r="G750">
        <v>29739</v>
      </c>
      <c r="H750" t="s">
        <v>25</v>
      </c>
      <c r="J750">
        <v>240</v>
      </c>
      <c r="K750">
        <v>5</v>
      </c>
      <c r="L750">
        <v>5</v>
      </c>
      <c r="M750" s="3">
        <f t="shared" si="11"/>
        <v>5</v>
      </c>
    </row>
    <row r="751" spans="1:13" ht="15" x14ac:dyDescent="0.25">
      <c r="A751">
        <v>26724</v>
      </c>
      <c r="B751" t="s">
        <v>0</v>
      </c>
      <c r="C751" t="s">
        <v>246</v>
      </c>
      <c r="D751" t="s">
        <v>90</v>
      </c>
      <c r="E751">
        <v>42.537502000000003</v>
      </c>
      <c r="F751">
        <v>-71.365365999999995</v>
      </c>
      <c r="G751">
        <v>29784</v>
      </c>
      <c r="H751" t="s">
        <v>25</v>
      </c>
      <c r="J751">
        <v>400</v>
      </c>
      <c r="K751">
        <v>20</v>
      </c>
      <c r="L751">
        <v>10</v>
      </c>
      <c r="M751" s="3">
        <f t="shared" si="11"/>
        <v>20</v>
      </c>
    </row>
    <row r="752" spans="1:13" ht="15" x14ac:dyDescent="0.25">
      <c r="A752">
        <v>24780</v>
      </c>
      <c r="B752" t="s">
        <v>0</v>
      </c>
      <c r="C752" t="s">
        <v>415</v>
      </c>
      <c r="D752" t="s">
        <v>90</v>
      </c>
      <c r="E752">
        <v>42.538521000000003</v>
      </c>
      <c r="F752">
        <v>-71.365303999999995</v>
      </c>
      <c r="G752">
        <v>30437</v>
      </c>
      <c r="H752" t="s">
        <v>25</v>
      </c>
      <c r="J752">
        <v>200</v>
      </c>
      <c r="K752">
        <v>23</v>
      </c>
      <c r="M752" s="3">
        <f t="shared" si="11"/>
        <v>23</v>
      </c>
    </row>
    <row r="753" spans="1:13" ht="15" x14ac:dyDescent="0.25">
      <c r="A753">
        <v>25060</v>
      </c>
      <c r="B753" t="s">
        <v>0</v>
      </c>
      <c r="C753" t="s">
        <v>196</v>
      </c>
      <c r="D753" t="s">
        <v>90</v>
      </c>
      <c r="E753">
        <v>42.538690000000003</v>
      </c>
      <c r="F753">
        <v>-71.362945999999994</v>
      </c>
      <c r="G753">
        <v>30225</v>
      </c>
      <c r="H753" t="s">
        <v>25</v>
      </c>
      <c r="J753">
        <v>260</v>
      </c>
      <c r="K753">
        <v>20</v>
      </c>
      <c r="M753" s="3">
        <f t="shared" si="11"/>
        <v>20</v>
      </c>
    </row>
    <row r="754" spans="1:13" ht="15" x14ac:dyDescent="0.25">
      <c r="A754">
        <v>26728</v>
      </c>
      <c r="B754" t="s">
        <v>0</v>
      </c>
      <c r="C754" t="s">
        <v>402</v>
      </c>
      <c r="D754" t="s">
        <v>90</v>
      </c>
      <c r="E754">
        <v>42.53933</v>
      </c>
      <c r="F754">
        <v>-71.362657999999996</v>
      </c>
      <c r="G754">
        <v>30456</v>
      </c>
      <c r="H754" t="s">
        <v>25</v>
      </c>
      <c r="J754">
        <v>300</v>
      </c>
      <c r="K754">
        <v>18</v>
      </c>
      <c r="L754">
        <v>15</v>
      </c>
      <c r="M754" s="3">
        <f t="shared" si="11"/>
        <v>18</v>
      </c>
    </row>
    <row r="755" spans="1:13" ht="15" x14ac:dyDescent="0.25">
      <c r="A755">
        <v>26726</v>
      </c>
      <c r="B755" t="s">
        <v>0</v>
      </c>
      <c r="C755" t="s">
        <v>442</v>
      </c>
      <c r="D755" t="s">
        <v>90</v>
      </c>
      <c r="E755">
        <v>42.540208999999997</v>
      </c>
      <c r="F755">
        <v>-71.362403</v>
      </c>
      <c r="G755">
        <v>30319</v>
      </c>
      <c r="H755" t="s">
        <v>25</v>
      </c>
      <c r="J755">
        <v>325</v>
      </c>
      <c r="K755">
        <v>14</v>
      </c>
      <c r="M755" s="3">
        <f t="shared" si="11"/>
        <v>14</v>
      </c>
    </row>
    <row r="756" spans="1:13" ht="15" x14ac:dyDescent="0.25">
      <c r="A756">
        <v>26727</v>
      </c>
      <c r="B756" t="s">
        <v>0</v>
      </c>
      <c r="C756" t="s">
        <v>238</v>
      </c>
      <c r="D756" t="s">
        <v>90</v>
      </c>
      <c r="E756">
        <v>42.540087</v>
      </c>
      <c r="F756">
        <v>-71.364255</v>
      </c>
      <c r="G756">
        <v>30664</v>
      </c>
      <c r="H756" t="s">
        <v>25</v>
      </c>
      <c r="J756">
        <v>245</v>
      </c>
      <c r="K756">
        <v>9</v>
      </c>
      <c r="M756" s="3">
        <f t="shared" si="11"/>
        <v>9</v>
      </c>
    </row>
    <row r="757" spans="1:13" ht="15" x14ac:dyDescent="0.25">
      <c r="A757">
        <v>26729</v>
      </c>
      <c r="B757" t="s">
        <v>0</v>
      </c>
      <c r="C757" t="s">
        <v>373</v>
      </c>
      <c r="D757" t="s">
        <v>90</v>
      </c>
      <c r="E757">
        <v>42.540958000000003</v>
      </c>
      <c r="F757">
        <v>-71.362759999999994</v>
      </c>
      <c r="G757">
        <v>29805</v>
      </c>
      <c r="H757" t="s">
        <v>25</v>
      </c>
      <c r="J757">
        <v>225</v>
      </c>
      <c r="K757">
        <v>8</v>
      </c>
      <c r="L757">
        <v>15</v>
      </c>
      <c r="M757" s="3">
        <f t="shared" si="11"/>
        <v>8</v>
      </c>
    </row>
    <row r="758" spans="1:13" ht="15" x14ac:dyDescent="0.25">
      <c r="A758">
        <v>26514</v>
      </c>
      <c r="B758" t="s">
        <v>0</v>
      </c>
      <c r="C758" t="s">
        <v>346</v>
      </c>
      <c r="D758" t="s">
        <v>90</v>
      </c>
      <c r="E758">
        <v>42.541573999999997</v>
      </c>
      <c r="F758">
        <v>-71.363483000000002</v>
      </c>
      <c r="G758">
        <v>30455</v>
      </c>
      <c r="H758" t="s">
        <v>25</v>
      </c>
      <c r="J758">
        <v>320</v>
      </c>
      <c r="K758">
        <v>30</v>
      </c>
      <c r="L758">
        <v>15</v>
      </c>
      <c r="M758" s="3">
        <f t="shared" si="11"/>
        <v>30</v>
      </c>
    </row>
    <row r="759" spans="1:13" ht="15" x14ac:dyDescent="0.25">
      <c r="A759">
        <v>26730</v>
      </c>
      <c r="B759" t="s">
        <v>0</v>
      </c>
      <c r="C759" t="s">
        <v>483</v>
      </c>
      <c r="D759" t="s">
        <v>90</v>
      </c>
      <c r="E759">
        <v>42.541350000000001</v>
      </c>
      <c r="F759">
        <v>-71.365161000000001</v>
      </c>
      <c r="G759">
        <v>29803</v>
      </c>
      <c r="H759" t="s">
        <v>25</v>
      </c>
      <c r="J759">
        <v>185</v>
      </c>
      <c r="K759">
        <v>18</v>
      </c>
      <c r="L759">
        <v>10</v>
      </c>
      <c r="M759" s="3">
        <f t="shared" si="11"/>
        <v>18</v>
      </c>
    </row>
    <row r="760" spans="1:13" ht="15" x14ac:dyDescent="0.25">
      <c r="A760">
        <v>26731</v>
      </c>
      <c r="B760" t="s">
        <v>0</v>
      </c>
      <c r="C760" t="s">
        <v>495</v>
      </c>
      <c r="D760" t="s">
        <v>90</v>
      </c>
      <c r="E760">
        <v>42.542101000000002</v>
      </c>
      <c r="F760">
        <v>-71.364693000000003</v>
      </c>
      <c r="G760">
        <v>29804</v>
      </c>
      <c r="H760" t="s">
        <v>25</v>
      </c>
      <c r="J760">
        <v>205</v>
      </c>
      <c r="K760">
        <v>9</v>
      </c>
      <c r="L760">
        <v>15</v>
      </c>
      <c r="M760" s="3">
        <f t="shared" si="11"/>
        <v>9</v>
      </c>
    </row>
    <row r="761" spans="1:13" ht="15" x14ac:dyDescent="0.25">
      <c r="A761">
        <v>26155</v>
      </c>
      <c r="B761" t="s">
        <v>0</v>
      </c>
      <c r="C761" t="s">
        <v>96</v>
      </c>
      <c r="D761" t="s">
        <v>90</v>
      </c>
      <c r="G761">
        <v>35850</v>
      </c>
      <c r="H761" t="s">
        <v>25</v>
      </c>
      <c r="J761">
        <v>470</v>
      </c>
      <c r="K761">
        <v>18</v>
      </c>
      <c r="L761">
        <v>37</v>
      </c>
      <c r="M761" s="3">
        <f t="shared" si="11"/>
        <v>18</v>
      </c>
    </row>
    <row r="762" spans="1:13" ht="15" x14ac:dyDescent="0.25">
      <c r="A762">
        <v>25058</v>
      </c>
      <c r="B762" t="s">
        <v>0</v>
      </c>
      <c r="D762" t="s">
        <v>90</v>
      </c>
      <c r="G762">
        <v>29903</v>
      </c>
      <c r="H762" t="s">
        <v>25</v>
      </c>
      <c r="K762">
        <v>0</v>
      </c>
      <c r="L762">
        <v>25</v>
      </c>
      <c r="M762" s="3" t="str">
        <f t="shared" si="11"/>
        <v/>
      </c>
    </row>
    <row r="763" spans="1:13" ht="15" x14ac:dyDescent="0.25">
      <c r="A763">
        <v>26725</v>
      </c>
      <c r="B763" t="s">
        <v>0</v>
      </c>
      <c r="C763" t="s">
        <v>314</v>
      </c>
      <c r="D763" t="s">
        <v>660</v>
      </c>
      <c r="E763">
        <v>42.538873000000002</v>
      </c>
      <c r="F763">
        <v>-71.364772000000002</v>
      </c>
      <c r="G763">
        <v>30769</v>
      </c>
      <c r="H763" t="s">
        <v>25</v>
      </c>
      <c r="J763">
        <v>260</v>
      </c>
      <c r="K763">
        <v>20</v>
      </c>
      <c r="L763">
        <v>40</v>
      </c>
      <c r="M763" s="3">
        <f t="shared" si="11"/>
        <v>20</v>
      </c>
    </row>
    <row r="764" spans="1:13" ht="15" x14ac:dyDescent="0.25">
      <c r="A764">
        <v>25102</v>
      </c>
      <c r="B764" t="s">
        <v>0</v>
      </c>
      <c r="C764" t="s">
        <v>325</v>
      </c>
      <c r="D764" t="s">
        <v>189</v>
      </c>
      <c r="E764">
        <v>42.541508999999998</v>
      </c>
      <c r="F764">
        <v>-71.327932000000004</v>
      </c>
      <c r="G764">
        <v>35296</v>
      </c>
      <c r="H764" t="s">
        <v>25</v>
      </c>
      <c r="J764">
        <v>220</v>
      </c>
      <c r="K764">
        <v>5</v>
      </c>
      <c r="L764">
        <v>15</v>
      </c>
      <c r="M764" s="3">
        <f t="shared" si="11"/>
        <v>5</v>
      </c>
    </row>
    <row r="765" spans="1:13" ht="15" x14ac:dyDescent="0.25">
      <c r="A765">
        <v>24975</v>
      </c>
      <c r="B765" t="s">
        <v>0</v>
      </c>
      <c r="C765" t="s">
        <v>134</v>
      </c>
      <c r="D765" t="s">
        <v>189</v>
      </c>
      <c r="E765">
        <v>42.542087000000002</v>
      </c>
      <c r="F765">
        <v>-71.327297999999999</v>
      </c>
      <c r="G765">
        <v>33403</v>
      </c>
      <c r="H765" t="s">
        <v>25</v>
      </c>
      <c r="J765">
        <v>505</v>
      </c>
      <c r="K765">
        <v>3</v>
      </c>
      <c r="L765">
        <v>25</v>
      </c>
      <c r="M765" s="3">
        <f t="shared" si="11"/>
        <v>3</v>
      </c>
    </row>
    <row r="766" spans="1:13" ht="15" x14ac:dyDescent="0.25">
      <c r="A766">
        <v>24988</v>
      </c>
      <c r="B766" t="s">
        <v>0</v>
      </c>
      <c r="C766" t="s">
        <v>351</v>
      </c>
      <c r="D766" t="s">
        <v>189</v>
      </c>
      <c r="E766">
        <v>42.541643999999998</v>
      </c>
      <c r="F766">
        <v>-71.326233999999999</v>
      </c>
      <c r="G766">
        <v>33632</v>
      </c>
      <c r="H766" t="s">
        <v>25</v>
      </c>
      <c r="J766">
        <v>345</v>
      </c>
      <c r="K766">
        <v>12</v>
      </c>
      <c r="L766">
        <v>40</v>
      </c>
      <c r="M766" s="3">
        <f t="shared" si="11"/>
        <v>12</v>
      </c>
    </row>
    <row r="767" spans="1:13" ht="15" x14ac:dyDescent="0.25">
      <c r="A767">
        <v>24967</v>
      </c>
      <c r="B767" t="s">
        <v>0</v>
      </c>
      <c r="C767" t="s">
        <v>318</v>
      </c>
      <c r="D767" t="s">
        <v>189</v>
      </c>
      <c r="E767">
        <v>42.542789999999997</v>
      </c>
      <c r="F767">
        <v>-71.326876999999996</v>
      </c>
      <c r="G767">
        <v>33169</v>
      </c>
      <c r="H767" t="s">
        <v>25</v>
      </c>
      <c r="J767">
        <v>445</v>
      </c>
      <c r="K767">
        <v>5</v>
      </c>
      <c r="L767">
        <v>30</v>
      </c>
      <c r="M767" s="3">
        <f t="shared" si="11"/>
        <v>5</v>
      </c>
    </row>
    <row r="768" spans="1:13" ht="15" x14ac:dyDescent="0.25">
      <c r="A768">
        <v>24980</v>
      </c>
      <c r="B768" t="s">
        <v>0</v>
      </c>
      <c r="C768" t="s">
        <v>130</v>
      </c>
      <c r="D768" t="s">
        <v>189</v>
      </c>
      <c r="E768">
        <v>42.542622999999999</v>
      </c>
      <c r="F768">
        <v>-71.324550000000002</v>
      </c>
      <c r="G768">
        <v>33450</v>
      </c>
      <c r="H768" t="s">
        <v>25</v>
      </c>
      <c r="J768">
        <v>780</v>
      </c>
      <c r="K768">
        <v>1</v>
      </c>
      <c r="L768">
        <v>30</v>
      </c>
      <c r="M768" s="3">
        <f t="shared" si="11"/>
        <v>1</v>
      </c>
    </row>
    <row r="769" spans="1:13" ht="15" x14ac:dyDescent="0.25">
      <c r="A769">
        <v>25017</v>
      </c>
      <c r="B769" t="s">
        <v>0</v>
      </c>
      <c r="C769" t="s">
        <v>185</v>
      </c>
      <c r="D769" t="s">
        <v>189</v>
      </c>
      <c r="E769">
        <v>42.543335999999996</v>
      </c>
      <c r="F769">
        <v>-71.324419000000006</v>
      </c>
      <c r="G769">
        <v>33918</v>
      </c>
      <c r="H769" t="s">
        <v>25</v>
      </c>
      <c r="J769">
        <v>400</v>
      </c>
      <c r="K769">
        <v>4</v>
      </c>
      <c r="L769">
        <v>10</v>
      </c>
      <c r="M769" s="3">
        <f t="shared" si="11"/>
        <v>4</v>
      </c>
    </row>
    <row r="770" spans="1:13" ht="15" x14ac:dyDescent="0.25">
      <c r="A770">
        <v>103355</v>
      </c>
      <c r="B770" t="s">
        <v>0</v>
      </c>
      <c r="C770" t="s">
        <v>303</v>
      </c>
      <c r="D770" t="s">
        <v>189</v>
      </c>
      <c r="G770">
        <v>37043</v>
      </c>
      <c r="H770" t="s">
        <v>25</v>
      </c>
      <c r="I770" t="s">
        <v>26</v>
      </c>
      <c r="J770">
        <v>405</v>
      </c>
      <c r="K770">
        <v>4</v>
      </c>
      <c r="L770">
        <v>29</v>
      </c>
      <c r="M770" s="3">
        <f t="shared" si="11"/>
        <v>4</v>
      </c>
    </row>
    <row r="771" spans="1:13" ht="15" x14ac:dyDescent="0.25">
      <c r="A771">
        <v>26531</v>
      </c>
      <c r="B771" t="s">
        <v>0</v>
      </c>
      <c r="C771" t="s">
        <v>244</v>
      </c>
      <c r="D771" t="s">
        <v>95</v>
      </c>
      <c r="G771">
        <v>31134</v>
      </c>
      <c r="H771" t="s">
        <v>25</v>
      </c>
      <c r="J771">
        <v>340</v>
      </c>
      <c r="K771">
        <v>3</v>
      </c>
      <c r="L771">
        <v>20</v>
      </c>
      <c r="M771" s="3">
        <f t="shared" si="11"/>
        <v>3</v>
      </c>
    </row>
    <row r="772" spans="1:13" ht="15" x14ac:dyDescent="0.25">
      <c r="A772">
        <v>26413</v>
      </c>
      <c r="B772" t="s">
        <v>0</v>
      </c>
      <c r="C772" t="s">
        <v>690</v>
      </c>
      <c r="D772" t="s">
        <v>95</v>
      </c>
      <c r="E772">
        <v>42.552501999999997</v>
      </c>
      <c r="F772">
        <v>-71.330854000000002</v>
      </c>
      <c r="G772">
        <v>27271</v>
      </c>
      <c r="H772" t="s">
        <v>25</v>
      </c>
      <c r="J772">
        <v>230</v>
      </c>
      <c r="K772">
        <v>30</v>
      </c>
      <c r="L772">
        <v>10</v>
      </c>
      <c r="M772" s="3">
        <f t="shared" si="11"/>
        <v>30</v>
      </c>
    </row>
    <row r="773" spans="1:13" ht="15" x14ac:dyDescent="0.25">
      <c r="A773">
        <v>26412</v>
      </c>
      <c r="B773" t="s">
        <v>0</v>
      </c>
      <c r="C773" t="s">
        <v>427</v>
      </c>
      <c r="D773" t="s">
        <v>95</v>
      </c>
      <c r="E773">
        <v>42.553376</v>
      </c>
      <c r="F773">
        <v>-71.330517999999998</v>
      </c>
      <c r="G773">
        <v>27999</v>
      </c>
      <c r="H773" t="s">
        <v>25</v>
      </c>
      <c r="J773">
        <v>500</v>
      </c>
      <c r="K773">
        <v>30</v>
      </c>
      <c r="M773" s="3">
        <f t="shared" si="11"/>
        <v>30</v>
      </c>
    </row>
    <row r="774" spans="1:13" ht="15" x14ac:dyDescent="0.25">
      <c r="A774">
        <v>26411</v>
      </c>
      <c r="B774" t="s">
        <v>0</v>
      </c>
      <c r="C774" t="s">
        <v>153</v>
      </c>
      <c r="D774" t="s">
        <v>95</v>
      </c>
      <c r="E774">
        <v>42.551974000000001</v>
      </c>
      <c r="F774">
        <v>-71.329430000000002</v>
      </c>
      <c r="G774">
        <v>26613</v>
      </c>
      <c r="H774" t="s">
        <v>25</v>
      </c>
      <c r="J774">
        <v>155</v>
      </c>
      <c r="K774">
        <v>0</v>
      </c>
      <c r="L774">
        <v>27</v>
      </c>
      <c r="M774" s="3" t="str">
        <f t="shared" si="11"/>
        <v/>
      </c>
    </row>
    <row r="775" spans="1:13" ht="15" x14ac:dyDescent="0.25">
      <c r="A775">
        <v>26410</v>
      </c>
      <c r="B775" t="s">
        <v>0</v>
      </c>
      <c r="C775" t="s">
        <v>676</v>
      </c>
      <c r="D775" t="s">
        <v>95</v>
      </c>
      <c r="E775">
        <v>42.554271</v>
      </c>
      <c r="F775">
        <v>-71.330286999999998</v>
      </c>
      <c r="G775">
        <v>26938</v>
      </c>
      <c r="H775" t="s">
        <v>25</v>
      </c>
      <c r="J775">
        <v>305</v>
      </c>
      <c r="K775">
        <v>25</v>
      </c>
      <c r="M775" s="3">
        <f t="shared" si="11"/>
        <v>25</v>
      </c>
    </row>
    <row r="776" spans="1:13" ht="15" x14ac:dyDescent="0.25">
      <c r="A776">
        <v>26533</v>
      </c>
      <c r="B776" t="s">
        <v>0</v>
      </c>
      <c r="C776" t="s">
        <v>291</v>
      </c>
      <c r="D776" t="s">
        <v>95</v>
      </c>
      <c r="E776">
        <v>42.553083999999998</v>
      </c>
      <c r="F776">
        <v>-71.328738000000001</v>
      </c>
      <c r="G776">
        <v>24964</v>
      </c>
      <c r="H776" t="s">
        <v>25</v>
      </c>
      <c r="J776">
        <v>360</v>
      </c>
      <c r="K776">
        <v>4</v>
      </c>
      <c r="L776">
        <v>20</v>
      </c>
      <c r="M776" s="3">
        <f t="shared" si="11"/>
        <v>4</v>
      </c>
    </row>
    <row r="777" spans="1:13" ht="15" x14ac:dyDescent="0.25">
      <c r="A777">
        <v>26414</v>
      </c>
      <c r="B777" t="s">
        <v>0</v>
      </c>
      <c r="C777" t="s">
        <v>564</v>
      </c>
      <c r="D777" t="s">
        <v>95</v>
      </c>
      <c r="E777">
        <v>42.554160000000003</v>
      </c>
      <c r="F777">
        <v>-71.329239000000001</v>
      </c>
      <c r="G777">
        <v>28059</v>
      </c>
      <c r="H777" t="s">
        <v>25</v>
      </c>
      <c r="J777">
        <v>250</v>
      </c>
      <c r="K777">
        <v>12</v>
      </c>
      <c r="M777" s="3">
        <f t="shared" si="11"/>
        <v>12</v>
      </c>
    </row>
    <row r="778" spans="1:13" ht="15" x14ac:dyDescent="0.25">
      <c r="A778">
        <v>26534</v>
      </c>
      <c r="B778" t="s">
        <v>0</v>
      </c>
      <c r="C778" t="s">
        <v>618</v>
      </c>
      <c r="D778" t="s">
        <v>95</v>
      </c>
      <c r="E778">
        <v>42.552565999999999</v>
      </c>
      <c r="F778">
        <v>-71.327575999999993</v>
      </c>
      <c r="G778">
        <v>30577</v>
      </c>
      <c r="H778" t="s">
        <v>25</v>
      </c>
      <c r="J778">
        <v>350</v>
      </c>
      <c r="K778">
        <v>17</v>
      </c>
      <c r="L778">
        <v>10</v>
      </c>
      <c r="M778" s="3">
        <f t="shared" ref="M778:M841" si="12">IF(K778&lt;1,"",IF(J778&gt;40,K778,""))</f>
        <v>17</v>
      </c>
    </row>
    <row r="779" spans="1:13" ht="15" x14ac:dyDescent="0.25">
      <c r="A779">
        <v>26416</v>
      </c>
      <c r="B779" t="s">
        <v>0</v>
      </c>
      <c r="C779" t="s">
        <v>184</v>
      </c>
      <c r="D779" t="s">
        <v>95</v>
      </c>
      <c r="E779">
        <v>42.552402000000001</v>
      </c>
      <c r="F779">
        <v>-71.324528999999998</v>
      </c>
      <c r="G779">
        <v>28719</v>
      </c>
      <c r="H779" t="s">
        <v>25</v>
      </c>
      <c r="J779">
        <v>275</v>
      </c>
      <c r="K779">
        <v>0.5</v>
      </c>
      <c r="M779" s="3" t="str">
        <f t="shared" si="12"/>
        <v/>
      </c>
    </row>
    <row r="780" spans="1:13" ht="15" x14ac:dyDescent="0.25">
      <c r="A780">
        <v>25053</v>
      </c>
      <c r="B780" t="s">
        <v>0</v>
      </c>
      <c r="C780" t="s">
        <v>592</v>
      </c>
      <c r="D780" t="s">
        <v>95</v>
      </c>
      <c r="E780">
        <v>42.550932000000003</v>
      </c>
      <c r="F780">
        <v>-71.323800000000006</v>
      </c>
      <c r="G780">
        <v>34584</v>
      </c>
      <c r="H780" t="s">
        <v>25</v>
      </c>
      <c r="J780">
        <v>380</v>
      </c>
      <c r="K780">
        <v>15</v>
      </c>
      <c r="L780">
        <v>15</v>
      </c>
      <c r="M780" s="3">
        <f t="shared" si="12"/>
        <v>15</v>
      </c>
    </row>
    <row r="781" spans="1:13" ht="15" x14ac:dyDescent="0.25">
      <c r="A781">
        <v>26535</v>
      </c>
      <c r="B781" t="s">
        <v>0</v>
      </c>
      <c r="C781" t="s">
        <v>292</v>
      </c>
      <c r="D781" t="s">
        <v>95</v>
      </c>
      <c r="E781">
        <v>42.552441999999999</v>
      </c>
      <c r="F781">
        <v>-71.3232</v>
      </c>
      <c r="G781">
        <v>29498</v>
      </c>
      <c r="H781" t="s">
        <v>25</v>
      </c>
      <c r="J781">
        <v>185</v>
      </c>
      <c r="K781">
        <v>4</v>
      </c>
      <c r="L781">
        <v>20</v>
      </c>
      <c r="M781" s="3">
        <f t="shared" si="12"/>
        <v>4</v>
      </c>
    </row>
    <row r="782" spans="1:13" ht="15" x14ac:dyDescent="0.25">
      <c r="A782">
        <v>26419</v>
      </c>
      <c r="B782" t="s">
        <v>0</v>
      </c>
      <c r="C782" t="s">
        <v>283</v>
      </c>
      <c r="D782" t="s">
        <v>95</v>
      </c>
      <c r="E782">
        <v>42.553601</v>
      </c>
      <c r="F782">
        <v>-71.321438999999998</v>
      </c>
      <c r="G782">
        <v>28732</v>
      </c>
      <c r="H782" t="s">
        <v>25</v>
      </c>
      <c r="J782">
        <v>95</v>
      </c>
      <c r="K782">
        <v>4</v>
      </c>
      <c r="L782">
        <v>20</v>
      </c>
      <c r="M782" s="3">
        <f t="shared" si="12"/>
        <v>4</v>
      </c>
    </row>
    <row r="783" spans="1:13" ht="15" x14ac:dyDescent="0.25">
      <c r="A783">
        <v>24893</v>
      </c>
      <c r="B783" t="s">
        <v>0</v>
      </c>
      <c r="C783" t="s">
        <v>751</v>
      </c>
      <c r="D783" t="s">
        <v>95</v>
      </c>
      <c r="E783">
        <v>42.552199999999999</v>
      </c>
      <c r="F783">
        <v>-71.319693999999998</v>
      </c>
      <c r="G783">
        <v>32077</v>
      </c>
      <c r="H783" t="s">
        <v>25</v>
      </c>
      <c r="J783">
        <v>450</v>
      </c>
      <c r="K783">
        <v>100</v>
      </c>
      <c r="L783">
        <v>12</v>
      </c>
      <c r="M783" s="3">
        <f t="shared" si="12"/>
        <v>100</v>
      </c>
    </row>
    <row r="784" spans="1:13" ht="15" x14ac:dyDescent="0.25">
      <c r="A784">
        <v>25147</v>
      </c>
      <c r="B784" t="s">
        <v>0</v>
      </c>
      <c r="C784" t="s">
        <v>236</v>
      </c>
      <c r="D784" t="s">
        <v>95</v>
      </c>
      <c r="E784">
        <v>42.550514999999997</v>
      </c>
      <c r="F784">
        <v>-71.322816000000003</v>
      </c>
      <c r="G784">
        <v>34935</v>
      </c>
      <c r="H784" t="s">
        <v>25</v>
      </c>
      <c r="J784">
        <v>280</v>
      </c>
      <c r="K784">
        <v>3</v>
      </c>
      <c r="L784">
        <v>29</v>
      </c>
      <c r="M784" s="3">
        <f t="shared" si="12"/>
        <v>3</v>
      </c>
    </row>
    <row r="785" spans="1:13" ht="15" x14ac:dyDescent="0.25">
      <c r="A785">
        <v>26418</v>
      </c>
      <c r="B785" t="s">
        <v>0</v>
      </c>
      <c r="C785" t="s">
        <v>677</v>
      </c>
      <c r="D785" t="s">
        <v>95</v>
      </c>
      <c r="E785">
        <v>42.550038999999998</v>
      </c>
      <c r="F785">
        <v>-71.320775999999995</v>
      </c>
      <c r="G785">
        <v>28276</v>
      </c>
      <c r="H785" t="s">
        <v>25</v>
      </c>
      <c r="J785">
        <v>250</v>
      </c>
      <c r="K785">
        <v>25</v>
      </c>
      <c r="M785" s="3">
        <f t="shared" si="12"/>
        <v>25</v>
      </c>
    </row>
    <row r="786" spans="1:13" ht="15" x14ac:dyDescent="0.25">
      <c r="A786">
        <v>24787</v>
      </c>
      <c r="B786" t="s">
        <v>0</v>
      </c>
      <c r="C786" t="s">
        <v>750</v>
      </c>
      <c r="D786" t="s">
        <v>95</v>
      </c>
      <c r="E786">
        <v>42.547725999999997</v>
      </c>
      <c r="F786">
        <v>-71.321864000000005</v>
      </c>
      <c r="G786">
        <v>30529</v>
      </c>
      <c r="H786" t="s">
        <v>25</v>
      </c>
      <c r="J786">
        <v>500</v>
      </c>
      <c r="K786">
        <v>88</v>
      </c>
      <c r="M786" s="3">
        <f t="shared" si="12"/>
        <v>88</v>
      </c>
    </row>
    <row r="787" spans="1:13" ht="15" x14ac:dyDescent="0.25">
      <c r="A787">
        <v>25040</v>
      </c>
      <c r="B787" t="s">
        <v>0</v>
      </c>
      <c r="C787" t="s">
        <v>651</v>
      </c>
      <c r="D787" t="s">
        <v>95</v>
      </c>
      <c r="E787">
        <v>42.551220999999998</v>
      </c>
      <c r="F787">
        <v>-71.319750999999997</v>
      </c>
      <c r="G787">
        <v>34438</v>
      </c>
      <c r="H787" t="s">
        <v>25</v>
      </c>
      <c r="J787">
        <v>180</v>
      </c>
      <c r="K787">
        <v>20</v>
      </c>
      <c r="L787">
        <v>0.16</v>
      </c>
      <c r="M787" s="3">
        <f t="shared" si="12"/>
        <v>20</v>
      </c>
    </row>
    <row r="788" spans="1:13" ht="15" x14ac:dyDescent="0.25">
      <c r="A788">
        <v>25038</v>
      </c>
      <c r="B788" t="s">
        <v>0</v>
      </c>
      <c r="C788" t="s">
        <v>650</v>
      </c>
      <c r="D788" t="s">
        <v>95</v>
      </c>
      <c r="E788">
        <v>42.549801000000002</v>
      </c>
      <c r="F788">
        <v>-71.318414000000004</v>
      </c>
      <c r="G788">
        <v>34390</v>
      </c>
      <c r="H788" t="s">
        <v>25</v>
      </c>
      <c r="J788">
        <v>300</v>
      </c>
      <c r="K788">
        <v>20</v>
      </c>
      <c r="L788">
        <v>22</v>
      </c>
      <c r="M788" s="3">
        <f t="shared" si="12"/>
        <v>20</v>
      </c>
    </row>
    <row r="789" spans="1:13" ht="15" x14ac:dyDescent="0.25">
      <c r="A789">
        <v>24985</v>
      </c>
      <c r="B789" t="s">
        <v>0</v>
      </c>
      <c r="C789" t="s">
        <v>754</v>
      </c>
      <c r="D789" t="s">
        <v>95</v>
      </c>
      <c r="E789">
        <v>42.548493000000001</v>
      </c>
      <c r="F789">
        <v>-71.318922000000001</v>
      </c>
      <c r="G789">
        <v>33554</v>
      </c>
      <c r="H789" t="s">
        <v>25</v>
      </c>
      <c r="J789">
        <v>390</v>
      </c>
      <c r="K789">
        <v>107</v>
      </c>
      <c r="L789">
        <v>40</v>
      </c>
      <c r="M789" s="3">
        <f t="shared" si="12"/>
        <v>107</v>
      </c>
    </row>
    <row r="790" spans="1:13" ht="15" x14ac:dyDescent="0.25">
      <c r="A790">
        <v>26417</v>
      </c>
      <c r="B790" t="s">
        <v>0</v>
      </c>
      <c r="C790" t="s">
        <v>733</v>
      </c>
      <c r="D790" t="s">
        <v>95</v>
      </c>
      <c r="E790">
        <v>42.549599000000001</v>
      </c>
      <c r="F790">
        <v>-71.317729</v>
      </c>
      <c r="G790">
        <v>27549</v>
      </c>
      <c r="H790" t="s">
        <v>25</v>
      </c>
      <c r="J790">
        <v>400</v>
      </c>
      <c r="K790">
        <v>60</v>
      </c>
      <c r="L790">
        <v>10</v>
      </c>
      <c r="M790" s="3">
        <f t="shared" si="12"/>
        <v>60</v>
      </c>
    </row>
    <row r="791" spans="1:13" ht="15" x14ac:dyDescent="0.25">
      <c r="A791">
        <v>25160</v>
      </c>
      <c r="B791" t="s">
        <v>0</v>
      </c>
      <c r="C791" t="s">
        <v>596</v>
      </c>
      <c r="D791" t="s">
        <v>95</v>
      </c>
      <c r="E791">
        <v>42.548946000000001</v>
      </c>
      <c r="F791">
        <v>-71.317460999999994</v>
      </c>
      <c r="G791">
        <v>34761</v>
      </c>
      <c r="H791" t="s">
        <v>25</v>
      </c>
      <c r="J791">
        <v>340</v>
      </c>
      <c r="K791">
        <v>15</v>
      </c>
      <c r="L791">
        <v>18</v>
      </c>
      <c r="M791" s="3">
        <f t="shared" si="12"/>
        <v>15</v>
      </c>
    </row>
    <row r="792" spans="1:13" ht="15" x14ac:dyDescent="0.25">
      <c r="A792">
        <v>26540</v>
      </c>
      <c r="B792" t="s">
        <v>0</v>
      </c>
      <c r="C792" t="s">
        <v>718</v>
      </c>
      <c r="D792" t="s">
        <v>95</v>
      </c>
      <c r="E792">
        <v>42.548309000000003</v>
      </c>
      <c r="F792">
        <v>-71.316689999999994</v>
      </c>
      <c r="G792">
        <v>31217</v>
      </c>
      <c r="H792" t="s">
        <v>25</v>
      </c>
      <c r="J792">
        <v>265</v>
      </c>
      <c r="K792">
        <v>45</v>
      </c>
      <c r="L792">
        <v>20</v>
      </c>
      <c r="M792" s="3">
        <f t="shared" si="12"/>
        <v>45</v>
      </c>
    </row>
    <row r="793" spans="1:13" ht="15" x14ac:dyDescent="0.25">
      <c r="A793">
        <v>26539</v>
      </c>
      <c r="B793" t="s">
        <v>0</v>
      </c>
      <c r="C793" t="s">
        <v>293</v>
      </c>
      <c r="D793" t="s">
        <v>95</v>
      </c>
      <c r="E793">
        <v>42.546981000000002</v>
      </c>
      <c r="F793">
        <v>-71.317696999999995</v>
      </c>
      <c r="G793">
        <v>30979</v>
      </c>
      <c r="H793" t="s">
        <v>25</v>
      </c>
      <c r="J793">
        <v>500</v>
      </c>
      <c r="K793">
        <v>4</v>
      </c>
      <c r="L793">
        <v>25</v>
      </c>
      <c r="M793" s="3">
        <f t="shared" si="12"/>
        <v>4</v>
      </c>
    </row>
    <row r="794" spans="1:13" ht="15" x14ac:dyDescent="0.25">
      <c r="A794">
        <v>26538</v>
      </c>
      <c r="B794" t="s">
        <v>0</v>
      </c>
      <c r="C794" t="s">
        <v>742</v>
      </c>
      <c r="D794" t="s">
        <v>95</v>
      </c>
      <c r="E794">
        <v>42.547415000000001</v>
      </c>
      <c r="F794">
        <v>-71.317014</v>
      </c>
      <c r="G794">
        <v>30900</v>
      </c>
      <c r="H794" t="s">
        <v>25</v>
      </c>
      <c r="J794">
        <v>200</v>
      </c>
      <c r="K794">
        <v>75</v>
      </c>
      <c r="L794">
        <v>40</v>
      </c>
      <c r="M794" s="3">
        <f t="shared" si="12"/>
        <v>75</v>
      </c>
    </row>
    <row r="795" spans="1:13" ht="15" x14ac:dyDescent="0.25">
      <c r="A795">
        <v>26537</v>
      </c>
      <c r="B795" t="s">
        <v>0</v>
      </c>
      <c r="C795" t="s">
        <v>741</v>
      </c>
      <c r="D795" t="s">
        <v>95</v>
      </c>
      <c r="E795">
        <v>42.546559999999999</v>
      </c>
      <c r="F795">
        <v>-71.317049999999995</v>
      </c>
      <c r="G795">
        <v>31028</v>
      </c>
      <c r="H795" t="s">
        <v>25</v>
      </c>
      <c r="J795">
        <v>320</v>
      </c>
      <c r="K795">
        <v>75</v>
      </c>
      <c r="L795">
        <v>15</v>
      </c>
      <c r="M795" s="3">
        <f t="shared" si="12"/>
        <v>75</v>
      </c>
    </row>
    <row r="796" spans="1:13" ht="15" x14ac:dyDescent="0.25">
      <c r="A796">
        <v>26536</v>
      </c>
      <c r="B796" t="s">
        <v>0</v>
      </c>
      <c r="C796" t="s">
        <v>720</v>
      </c>
      <c r="D796" t="s">
        <v>95</v>
      </c>
      <c r="G796">
        <v>31133</v>
      </c>
      <c r="H796" t="s">
        <v>25</v>
      </c>
      <c r="J796">
        <v>380</v>
      </c>
      <c r="K796">
        <v>46</v>
      </c>
      <c r="L796">
        <v>55</v>
      </c>
      <c r="M796" s="3">
        <f t="shared" si="12"/>
        <v>46</v>
      </c>
    </row>
    <row r="797" spans="1:13" ht="15" x14ac:dyDescent="0.25">
      <c r="A797">
        <v>25158</v>
      </c>
      <c r="B797" t="s">
        <v>0</v>
      </c>
      <c r="C797" t="s">
        <v>96</v>
      </c>
      <c r="D797" t="s">
        <v>95</v>
      </c>
      <c r="G797">
        <v>34817</v>
      </c>
      <c r="H797" t="s">
        <v>25</v>
      </c>
      <c r="J797">
        <v>580</v>
      </c>
      <c r="K797">
        <v>6</v>
      </c>
      <c r="L797">
        <v>18</v>
      </c>
      <c r="M797" s="3">
        <f t="shared" si="12"/>
        <v>6</v>
      </c>
    </row>
    <row r="798" spans="1:13" ht="15" x14ac:dyDescent="0.25">
      <c r="A798">
        <v>26037</v>
      </c>
      <c r="B798" t="s">
        <v>0</v>
      </c>
      <c r="D798" t="s">
        <v>95</v>
      </c>
      <c r="G798">
        <v>23955</v>
      </c>
      <c r="H798" t="s">
        <v>25</v>
      </c>
      <c r="J798">
        <v>110</v>
      </c>
      <c r="K798">
        <v>8</v>
      </c>
      <c r="L798">
        <v>40</v>
      </c>
      <c r="M798" s="3">
        <f t="shared" si="12"/>
        <v>8</v>
      </c>
    </row>
    <row r="799" spans="1:13" ht="15" x14ac:dyDescent="0.25">
      <c r="A799">
        <v>25049</v>
      </c>
      <c r="B799" t="s">
        <v>0</v>
      </c>
      <c r="D799" t="s">
        <v>95</v>
      </c>
      <c r="G799">
        <v>34554</v>
      </c>
      <c r="H799" t="s">
        <v>25</v>
      </c>
      <c r="J799">
        <v>245</v>
      </c>
      <c r="K799">
        <v>32</v>
      </c>
      <c r="L799">
        <v>3</v>
      </c>
      <c r="M799" s="3">
        <f t="shared" si="12"/>
        <v>32</v>
      </c>
    </row>
    <row r="800" spans="1:13" ht="15" x14ac:dyDescent="0.25">
      <c r="A800">
        <v>24824</v>
      </c>
      <c r="B800" t="s">
        <v>0</v>
      </c>
      <c r="D800" t="s">
        <v>95</v>
      </c>
      <c r="G800">
        <v>31496</v>
      </c>
      <c r="H800" t="s">
        <v>25</v>
      </c>
      <c r="J800">
        <v>505</v>
      </c>
      <c r="K800">
        <v>90</v>
      </c>
      <c r="M800" s="3">
        <f t="shared" si="12"/>
        <v>90</v>
      </c>
    </row>
    <row r="801" spans="1:13" ht="15" x14ac:dyDescent="0.25">
      <c r="A801">
        <v>24818</v>
      </c>
      <c r="B801" t="s">
        <v>0</v>
      </c>
      <c r="D801" t="s">
        <v>95</v>
      </c>
      <c r="G801">
        <v>31373</v>
      </c>
      <c r="H801" t="s">
        <v>25</v>
      </c>
      <c r="J801">
        <v>735</v>
      </c>
      <c r="K801">
        <v>90</v>
      </c>
      <c r="M801" s="3">
        <f t="shared" si="12"/>
        <v>90</v>
      </c>
    </row>
    <row r="802" spans="1:13" ht="15" x14ac:dyDescent="0.25">
      <c r="A802">
        <v>24848</v>
      </c>
      <c r="B802" t="s">
        <v>0</v>
      </c>
      <c r="D802" t="s">
        <v>95</v>
      </c>
      <c r="G802">
        <v>31722</v>
      </c>
      <c r="H802" t="s">
        <v>25</v>
      </c>
      <c r="K802">
        <v>100</v>
      </c>
      <c r="L802">
        <v>120</v>
      </c>
      <c r="M802" s="3" t="str">
        <f t="shared" si="12"/>
        <v/>
      </c>
    </row>
    <row r="803" spans="1:13" ht="15" x14ac:dyDescent="0.25">
      <c r="A803">
        <v>26381</v>
      </c>
      <c r="B803" t="s">
        <v>0</v>
      </c>
      <c r="C803" t="s">
        <v>520</v>
      </c>
      <c r="D803" t="s">
        <v>80</v>
      </c>
      <c r="E803">
        <v>42.509903000000001</v>
      </c>
      <c r="F803">
        <v>-71.324537000000007</v>
      </c>
      <c r="G803">
        <v>28438</v>
      </c>
      <c r="H803" t="s">
        <v>25</v>
      </c>
      <c r="J803">
        <v>250</v>
      </c>
      <c r="K803">
        <v>10</v>
      </c>
      <c r="M803" s="3">
        <f t="shared" si="12"/>
        <v>10</v>
      </c>
    </row>
    <row r="804" spans="1:13" ht="15" x14ac:dyDescent="0.25">
      <c r="A804">
        <v>26385</v>
      </c>
      <c r="B804" t="s">
        <v>0</v>
      </c>
      <c r="C804" t="s">
        <v>225</v>
      </c>
      <c r="D804" t="s">
        <v>80</v>
      </c>
      <c r="E804">
        <v>42.509103000000003</v>
      </c>
      <c r="F804">
        <v>-71.326006000000007</v>
      </c>
      <c r="G804">
        <v>28191</v>
      </c>
      <c r="H804" t="s">
        <v>25</v>
      </c>
      <c r="J804">
        <v>125</v>
      </c>
      <c r="K804">
        <v>20</v>
      </c>
      <c r="M804" s="3">
        <f t="shared" si="12"/>
        <v>20</v>
      </c>
    </row>
    <row r="805" spans="1:13" ht="15" x14ac:dyDescent="0.25">
      <c r="A805">
        <v>24756</v>
      </c>
      <c r="B805" t="s">
        <v>0</v>
      </c>
      <c r="C805" t="s">
        <v>200</v>
      </c>
      <c r="D805" t="s">
        <v>80</v>
      </c>
      <c r="E805">
        <v>42.510274000000003</v>
      </c>
      <c r="F805">
        <v>-71.326052000000004</v>
      </c>
      <c r="G805">
        <v>29221</v>
      </c>
      <c r="H805" t="s">
        <v>25</v>
      </c>
      <c r="J805">
        <v>200</v>
      </c>
      <c r="K805">
        <v>8</v>
      </c>
      <c r="M805" s="3">
        <f t="shared" si="12"/>
        <v>8</v>
      </c>
    </row>
    <row r="806" spans="1:13" ht="15" x14ac:dyDescent="0.25">
      <c r="A806">
        <v>24991</v>
      </c>
      <c r="B806" t="s">
        <v>0</v>
      </c>
      <c r="C806" t="s">
        <v>569</v>
      </c>
      <c r="D806" t="s">
        <v>80</v>
      </c>
      <c r="E806">
        <v>42.510021000000002</v>
      </c>
      <c r="F806">
        <v>-71.327269000000001</v>
      </c>
      <c r="G806">
        <v>33667</v>
      </c>
      <c r="H806" t="s">
        <v>25</v>
      </c>
      <c r="J806">
        <v>160</v>
      </c>
      <c r="K806">
        <v>17</v>
      </c>
      <c r="L806">
        <v>6</v>
      </c>
      <c r="M806" s="3">
        <f t="shared" si="12"/>
        <v>17</v>
      </c>
    </row>
    <row r="807" spans="1:13" ht="15" x14ac:dyDescent="0.25">
      <c r="A807">
        <v>26380</v>
      </c>
      <c r="B807" t="s">
        <v>0</v>
      </c>
      <c r="C807" t="s">
        <v>281</v>
      </c>
      <c r="D807" t="s">
        <v>80</v>
      </c>
      <c r="E807">
        <v>42.512231</v>
      </c>
      <c r="F807">
        <v>-71.324879999999993</v>
      </c>
      <c r="G807">
        <v>28564</v>
      </c>
      <c r="H807" t="s">
        <v>25</v>
      </c>
      <c r="J807">
        <v>150</v>
      </c>
      <c r="K807">
        <v>4</v>
      </c>
      <c r="M807" s="3">
        <f t="shared" si="12"/>
        <v>4</v>
      </c>
    </row>
    <row r="808" spans="1:13" ht="15" x14ac:dyDescent="0.25">
      <c r="A808">
        <v>26379</v>
      </c>
      <c r="B808" t="s">
        <v>0</v>
      </c>
      <c r="C808" t="s">
        <v>205</v>
      </c>
      <c r="D808" t="s">
        <v>80</v>
      </c>
      <c r="E808">
        <v>42.508982000000003</v>
      </c>
      <c r="F808">
        <v>-71.326740999999998</v>
      </c>
      <c r="G808">
        <v>28812</v>
      </c>
      <c r="H808" t="s">
        <v>25</v>
      </c>
      <c r="J808">
        <v>275</v>
      </c>
      <c r="K808">
        <v>8</v>
      </c>
      <c r="M808" s="3">
        <f t="shared" si="12"/>
        <v>8</v>
      </c>
    </row>
    <row r="809" spans="1:13" ht="15" x14ac:dyDescent="0.25">
      <c r="A809">
        <v>26378</v>
      </c>
      <c r="B809" t="s">
        <v>0</v>
      </c>
      <c r="C809" t="s">
        <v>272</v>
      </c>
      <c r="D809" t="s">
        <v>80</v>
      </c>
      <c r="E809">
        <v>42.509436000000001</v>
      </c>
      <c r="F809">
        <v>-71.327509000000006</v>
      </c>
      <c r="G809">
        <v>27834</v>
      </c>
      <c r="H809" t="s">
        <v>25</v>
      </c>
      <c r="J809">
        <v>225</v>
      </c>
      <c r="K809">
        <v>8</v>
      </c>
      <c r="M809" s="3">
        <f t="shared" si="12"/>
        <v>8</v>
      </c>
    </row>
    <row r="810" spans="1:13" ht="15" x14ac:dyDescent="0.25">
      <c r="A810">
        <v>26377</v>
      </c>
      <c r="B810" t="s">
        <v>0</v>
      </c>
      <c r="C810" t="s">
        <v>216</v>
      </c>
      <c r="D810" t="s">
        <v>80</v>
      </c>
      <c r="E810">
        <v>42.509810999999999</v>
      </c>
      <c r="F810">
        <v>-71.329333000000005</v>
      </c>
      <c r="G810">
        <v>28276</v>
      </c>
      <c r="H810" t="s">
        <v>25</v>
      </c>
      <c r="J810">
        <v>200</v>
      </c>
      <c r="K810">
        <v>10</v>
      </c>
      <c r="M810" s="3">
        <f t="shared" si="12"/>
        <v>10</v>
      </c>
    </row>
    <row r="811" spans="1:13" ht="15" x14ac:dyDescent="0.25">
      <c r="A811">
        <v>26382</v>
      </c>
      <c r="B811" t="s">
        <v>0</v>
      </c>
      <c r="C811" t="s">
        <v>342</v>
      </c>
      <c r="D811" t="s">
        <v>80</v>
      </c>
      <c r="E811">
        <v>42.509459999999997</v>
      </c>
      <c r="F811">
        <v>-71.329935000000006</v>
      </c>
      <c r="G811">
        <v>27080</v>
      </c>
      <c r="H811" t="s">
        <v>25</v>
      </c>
      <c r="J811">
        <v>250</v>
      </c>
      <c r="K811">
        <v>5</v>
      </c>
      <c r="M811" s="3">
        <f t="shared" si="12"/>
        <v>5</v>
      </c>
    </row>
    <row r="812" spans="1:13" ht="15" x14ac:dyDescent="0.25">
      <c r="A812">
        <v>24796</v>
      </c>
      <c r="B812" t="s">
        <v>0</v>
      </c>
      <c r="C812" t="s">
        <v>440</v>
      </c>
      <c r="D812" t="s">
        <v>80</v>
      </c>
      <c r="E812">
        <v>42.508544999999998</v>
      </c>
      <c r="F812">
        <v>-71.329024000000004</v>
      </c>
      <c r="G812">
        <v>30742</v>
      </c>
      <c r="H812" t="s">
        <v>25</v>
      </c>
      <c r="J812">
        <v>215</v>
      </c>
      <c r="K812">
        <v>8</v>
      </c>
      <c r="M812" s="3">
        <f t="shared" si="12"/>
        <v>8</v>
      </c>
    </row>
    <row r="813" spans="1:13" ht="15" x14ac:dyDescent="0.25">
      <c r="A813">
        <v>26420</v>
      </c>
      <c r="B813" t="s">
        <v>0</v>
      </c>
      <c r="C813" t="s">
        <v>284</v>
      </c>
      <c r="D813" t="s">
        <v>80</v>
      </c>
      <c r="E813">
        <v>42.508921999999998</v>
      </c>
      <c r="F813">
        <v>-71.330321999999995</v>
      </c>
      <c r="G813">
        <v>27421</v>
      </c>
      <c r="H813" t="s">
        <v>25</v>
      </c>
      <c r="J813">
        <v>175</v>
      </c>
      <c r="K813">
        <v>4</v>
      </c>
      <c r="M813" s="3">
        <f t="shared" si="12"/>
        <v>4</v>
      </c>
    </row>
    <row r="814" spans="1:13" ht="15" x14ac:dyDescent="0.25">
      <c r="A814">
        <v>26421</v>
      </c>
      <c r="B814" t="s">
        <v>0</v>
      </c>
      <c r="C814" t="s">
        <v>416</v>
      </c>
      <c r="D814" t="s">
        <v>80</v>
      </c>
      <c r="E814">
        <v>42.507818999999998</v>
      </c>
      <c r="F814">
        <v>-71.331434999999999</v>
      </c>
      <c r="G814">
        <v>26758</v>
      </c>
      <c r="H814" t="s">
        <v>25</v>
      </c>
      <c r="J814">
        <v>215</v>
      </c>
      <c r="K814">
        <v>7</v>
      </c>
      <c r="L814">
        <v>3</v>
      </c>
      <c r="M814" s="3">
        <f t="shared" si="12"/>
        <v>7</v>
      </c>
    </row>
    <row r="815" spans="1:13" ht="15" x14ac:dyDescent="0.25">
      <c r="A815">
        <v>24777</v>
      </c>
      <c r="B815" t="s">
        <v>0</v>
      </c>
      <c r="C815" t="s">
        <v>621</v>
      </c>
      <c r="D815" t="s">
        <v>80</v>
      </c>
      <c r="E815">
        <v>42.507997000000003</v>
      </c>
      <c r="F815">
        <v>-71.332357000000002</v>
      </c>
      <c r="G815">
        <v>29707</v>
      </c>
      <c r="H815" t="s">
        <v>25</v>
      </c>
      <c r="J815">
        <v>200</v>
      </c>
      <c r="K815">
        <v>18</v>
      </c>
      <c r="M815" s="3">
        <f t="shared" si="12"/>
        <v>18</v>
      </c>
    </row>
    <row r="816" spans="1:13" ht="15" x14ac:dyDescent="0.25">
      <c r="A816">
        <v>24739</v>
      </c>
      <c r="B816" t="s">
        <v>0</v>
      </c>
      <c r="C816" t="s">
        <v>434</v>
      </c>
      <c r="D816" t="s">
        <v>80</v>
      </c>
      <c r="E816">
        <v>42.507992000000002</v>
      </c>
      <c r="F816">
        <v>-71.333213000000001</v>
      </c>
      <c r="G816">
        <v>29221</v>
      </c>
      <c r="H816" t="s">
        <v>25</v>
      </c>
      <c r="J816">
        <v>220</v>
      </c>
      <c r="K816">
        <v>8</v>
      </c>
      <c r="M816" s="3">
        <f t="shared" si="12"/>
        <v>8</v>
      </c>
    </row>
    <row r="817" spans="1:13" ht="15" x14ac:dyDescent="0.25">
      <c r="A817">
        <v>26384</v>
      </c>
      <c r="B817" t="s">
        <v>0</v>
      </c>
      <c r="C817" t="s">
        <v>522</v>
      </c>
      <c r="D817" t="s">
        <v>80</v>
      </c>
      <c r="E817">
        <v>42.508141999999999</v>
      </c>
      <c r="F817">
        <v>-71.334170999999998</v>
      </c>
      <c r="G817">
        <v>27529</v>
      </c>
      <c r="H817" t="s">
        <v>25</v>
      </c>
      <c r="J817">
        <v>140</v>
      </c>
      <c r="K817">
        <v>10</v>
      </c>
      <c r="M817" s="3">
        <f t="shared" si="12"/>
        <v>10</v>
      </c>
    </row>
    <row r="818" spans="1:13" s="16" customFormat="1" ht="15" x14ac:dyDescent="0.25">
      <c r="A818">
        <v>26383</v>
      </c>
      <c r="B818" t="s">
        <v>0</v>
      </c>
      <c r="C818" t="s">
        <v>521</v>
      </c>
      <c r="D818" t="s">
        <v>80</v>
      </c>
      <c r="E818">
        <v>42.509101999999999</v>
      </c>
      <c r="F818">
        <v>-71.334506000000005</v>
      </c>
      <c r="G818">
        <v>27684</v>
      </c>
      <c r="H818" t="s">
        <v>25</v>
      </c>
      <c r="I818"/>
      <c r="J818">
        <v>150</v>
      </c>
      <c r="K818">
        <v>10</v>
      </c>
      <c r="L818">
        <v>10</v>
      </c>
      <c r="M818" s="3">
        <f t="shared" si="12"/>
        <v>10</v>
      </c>
    </row>
    <row r="819" spans="1:13" s="16" customFormat="1" ht="15" x14ac:dyDescent="0.25">
      <c r="A819">
        <v>124102</v>
      </c>
      <c r="B819" t="s">
        <v>0</v>
      </c>
      <c r="C819" t="s">
        <v>487</v>
      </c>
      <c r="D819" t="s">
        <v>47</v>
      </c>
      <c r="E819">
        <v>42.544524000000003</v>
      </c>
      <c r="F819">
        <v>-71.322599999999994</v>
      </c>
      <c r="G819">
        <v>37794</v>
      </c>
      <c r="H819" t="s">
        <v>25</v>
      </c>
      <c r="I819" t="s">
        <v>26</v>
      </c>
      <c r="J819">
        <v>525</v>
      </c>
      <c r="K819">
        <v>39</v>
      </c>
      <c r="L819"/>
      <c r="M819" s="3">
        <f t="shared" si="12"/>
        <v>39</v>
      </c>
    </row>
    <row r="820" spans="1:13" ht="15" x14ac:dyDescent="0.25">
      <c r="A820">
        <v>124101</v>
      </c>
      <c r="B820" t="s">
        <v>0</v>
      </c>
      <c r="C820" t="s">
        <v>661</v>
      </c>
      <c r="D820" t="s">
        <v>47</v>
      </c>
      <c r="E820">
        <v>42.543388999999998</v>
      </c>
      <c r="F820">
        <v>-71.323016999999993</v>
      </c>
      <c r="G820">
        <v>37792</v>
      </c>
      <c r="H820" t="s">
        <v>25</v>
      </c>
      <c r="I820" t="s">
        <v>26</v>
      </c>
      <c r="J820">
        <v>405</v>
      </c>
      <c r="K820">
        <v>20</v>
      </c>
      <c r="L820">
        <v>20</v>
      </c>
      <c r="M820" s="3">
        <f t="shared" si="12"/>
        <v>20</v>
      </c>
    </row>
    <row r="821" spans="1:13" ht="15" x14ac:dyDescent="0.25">
      <c r="A821" s="16">
        <v>25066</v>
      </c>
      <c r="B821" s="16" t="s">
        <v>0</v>
      </c>
      <c r="C821" s="16" t="s">
        <v>190</v>
      </c>
      <c r="D821" s="16" t="s">
        <v>47</v>
      </c>
      <c r="E821" s="16">
        <v>42.543975000000003</v>
      </c>
      <c r="F821" s="16">
        <v>-71.322007999999997</v>
      </c>
      <c r="G821" s="16">
        <v>30103</v>
      </c>
      <c r="H821" s="16" t="s">
        <v>25</v>
      </c>
      <c r="I821" s="16"/>
      <c r="J821" s="16">
        <v>280</v>
      </c>
      <c r="K821" s="16">
        <v>4</v>
      </c>
      <c r="L821" s="16"/>
      <c r="M821" s="3">
        <f t="shared" si="12"/>
        <v>4</v>
      </c>
    </row>
    <row r="822" spans="1:13" ht="15" x14ac:dyDescent="0.25">
      <c r="A822" s="16">
        <v>25067</v>
      </c>
      <c r="B822" s="16" t="s">
        <v>0</v>
      </c>
      <c r="C822" s="16" t="s">
        <v>190</v>
      </c>
      <c r="D822" s="16" t="s">
        <v>47</v>
      </c>
      <c r="E822" s="16">
        <v>42.543975000000003</v>
      </c>
      <c r="F822" s="16">
        <v>-71.322007999999997</v>
      </c>
      <c r="G822" s="16">
        <v>30103</v>
      </c>
      <c r="H822" s="16" t="s">
        <v>25</v>
      </c>
      <c r="I822" s="16"/>
      <c r="J822" s="16">
        <v>615</v>
      </c>
      <c r="K822" s="16">
        <v>1</v>
      </c>
      <c r="L822" s="16"/>
      <c r="M822" s="3">
        <f t="shared" si="12"/>
        <v>1</v>
      </c>
    </row>
    <row r="823" spans="1:13" ht="15" x14ac:dyDescent="0.25">
      <c r="A823">
        <v>26543</v>
      </c>
      <c r="B823" t="s">
        <v>0</v>
      </c>
      <c r="C823" t="s">
        <v>559</v>
      </c>
      <c r="D823" t="s">
        <v>47</v>
      </c>
      <c r="E823">
        <v>42.544530999999999</v>
      </c>
      <c r="F823">
        <v>-71.321078999999997</v>
      </c>
      <c r="G823">
        <v>31303</v>
      </c>
      <c r="H823" t="s">
        <v>25</v>
      </c>
      <c r="J823">
        <v>570</v>
      </c>
      <c r="K823">
        <v>55</v>
      </c>
      <c r="L823">
        <v>50</v>
      </c>
      <c r="M823" s="3">
        <f t="shared" si="12"/>
        <v>55</v>
      </c>
    </row>
    <row r="824" spans="1:13" s="16" customFormat="1" ht="15" x14ac:dyDescent="0.25">
      <c r="A824" s="16">
        <v>24790</v>
      </c>
      <c r="B824" s="16" t="s">
        <v>0</v>
      </c>
      <c r="C824" s="16" t="s">
        <v>356</v>
      </c>
      <c r="D824" s="16" t="s">
        <v>47</v>
      </c>
      <c r="E824" s="16">
        <v>42.543855999999998</v>
      </c>
      <c r="F824" s="16">
        <v>-71.320453999999998</v>
      </c>
      <c r="G824" s="16">
        <v>30560</v>
      </c>
      <c r="H824" s="16" t="s">
        <v>25</v>
      </c>
      <c r="J824" s="16">
        <v>300</v>
      </c>
      <c r="K824" s="16">
        <v>38</v>
      </c>
      <c r="M824" s="3">
        <f t="shared" si="12"/>
        <v>38</v>
      </c>
    </row>
    <row r="825" spans="1:13" s="16" customFormat="1" ht="15" x14ac:dyDescent="0.25">
      <c r="A825" s="16">
        <v>26544</v>
      </c>
      <c r="B825" s="16" t="s">
        <v>0</v>
      </c>
      <c r="C825" s="16" t="s">
        <v>356</v>
      </c>
      <c r="D825" s="16" t="s">
        <v>47</v>
      </c>
      <c r="E825" s="16">
        <v>42.543855999999998</v>
      </c>
      <c r="F825" s="16">
        <v>-71.320453999999998</v>
      </c>
      <c r="G825" s="16">
        <v>29896</v>
      </c>
      <c r="H825" s="16" t="s">
        <v>25</v>
      </c>
      <c r="J825" s="16">
        <v>700</v>
      </c>
      <c r="K825" s="16">
        <v>6</v>
      </c>
      <c r="L825" s="16">
        <v>35</v>
      </c>
      <c r="M825" s="3">
        <f t="shared" si="12"/>
        <v>6</v>
      </c>
    </row>
    <row r="826" spans="1:13" ht="15" x14ac:dyDescent="0.25">
      <c r="A826">
        <v>2521</v>
      </c>
      <c r="B826" t="s">
        <v>0</v>
      </c>
      <c r="C826" t="s">
        <v>255</v>
      </c>
      <c r="D826" t="s">
        <v>47</v>
      </c>
      <c r="E826">
        <v>42.542853999999998</v>
      </c>
      <c r="F826">
        <v>-71.320898999999997</v>
      </c>
      <c r="G826">
        <v>36563</v>
      </c>
      <c r="H826" t="s">
        <v>25</v>
      </c>
      <c r="I826" t="s">
        <v>26</v>
      </c>
      <c r="J826">
        <v>705</v>
      </c>
      <c r="K826">
        <v>4</v>
      </c>
      <c r="L826">
        <v>30</v>
      </c>
      <c r="M826" s="3">
        <f t="shared" si="12"/>
        <v>4</v>
      </c>
    </row>
    <row r="827" spans="1:13" ht="15" x14ac:dyDescent="0.25">
      <c r="A827">
        <v>26545</v>
      </c>
      <c r="B827" t="s">
        <v>0</v>
      </c>
      <c r="C827" t="s">
        <v>312</v>
      </c>
      <c r="D827" t="s">
        <v>47</v>
      </c>
      <c r="E827">
        <v>42.541559999999997</v>
      </c>
      <c r="F827">
        <v>-71.320151999999993</v>
      </c>
      <c r="G827">
        <v>30653</v>
      </c>
      <c r="H827" t="s">
        <v>25</v>
      </c>
      <c r="J827">
        <v>280</v>
      </c>
      <c r="K827">
        <v>8</v>
      </c>
      <c r="L827">
        <v>5</v>
      </c>
      <c r="M827" s="3">
        <f t="shared" si="12"/>
        <v>8</v>
      </c>
    </row>
    <row r="828" spans="1:13" ht="15" x14ac:dyDescent="0.25">
      <c r="A828">
        <v>26546</v>
      </c>
      <c r="B828" t="s">
        <v>0</v>
      </c>
      <c r="C828" t="s">
        <v>294</v>
      </c>
      <c r="D828" t="s">
        <v>47</v>
      </c>
      <c r="E828">
        <v>42.542527999999997</v>
      </c>
      <c r="F828">
        <v>-71.319569000000001</v>
      </c>
      <c r="G828">
        <v>29683</v>
      </c>
      <c r="H828" t="s">
        <v>25</v>
      </c>
      <c r="J828">
        <v>185</v>
      </c>
      <c r="K828">
        <v>38</v>
      </c>
      <c r="L828">
        <v>20</v>
      </c>
      <c r="M828" s="3">
        <f t="shared" si="12"/>
        <v>38</v>
      </c>
    </row>
    <row r="829" spans="1:13" ht="15" x14ac:dyDescent="0.25">
      <c r="A829">
        <v>26542</v>
      </c>
      <c r="B829" t="s">
        <v>0</v>
      </c>
      <c r="C829" t="s">
        <v>262</v>
      </c>
      <c r="D829" t="s">
        <v>47</v>
      </c>
      <c r="E829">
        <v>42.541111999999998</v>
      </c>
      <c r="F829">
        <v>-71.319033000000005</v>
      </c>
      <c r="G829">
        <v>31568</v>
      </c>
      <c r="H829" t="s">
        <v>25</v>
      </c>
      <c r="J829">
        <v>550</v>
      </c>
      <c r="K829">
        <v>45</v>
      </c>
      <c r="L829">
        <v>80</v>
      </c>
      <c r="M829" s="3">
        <f t="shared" si="12"/>
        <v>45</v>
      </c>
    </row>
    <row r="830" spans="1:13" ht="15" x14ac:dyDescent="0.25">
      <c r="A830">
        <v>24958</v>
      </c>
      <c r="B830" t="s">
        <v>0</v>
      </c>
      <c r="C830" t="s">
        <v>209</v>
      </c>
      <c r="D830" t="s">
        <v>47</v>
      </c>
      <c r="E830">
        <v>42.542169000000001</v>
      </c>
      <c r="F830">
        <v>-71.318128000000002</v>
      </c>
      <c r="G830">
        <v>32993</v>
      </c>
      <c r="H830" t="s">
        <v>25</v>
      </c>
      <c r="J830">
        <v>585</v>
      </c>
      <c r="K830">
        <v>26</v>
      </c>
      <c r="L830">
        <v>30</v>
      </c>
      <c r="M830" s="3">
        <f t="shared" si="12"/>
        <v>26</v>
      </c>
    </row>
    <row r="831" spans="1:13" ht="15" x14ac:dyDescent="0.25">
      <c r="A831">
        <v>26541</v>
      </c>
      <c r="B831" t="s">
        <v>0</v>
      </c>
      <c r="C831" t="s">
        <v>359</v>
      </c>
      <c r="D831" t="s">
        <v>47</v>
      </c>
      <c r="E831">
        <v>42.541379999999997</v>
      </c>
      <c r="F831">
        <v>-71.317286999999993</v>
      </c>
      <c r="G831">
        <v>31332</v>
      </c>
      <c r="H831" t="s">
        <v>25</v>
      </c>
      <c r="J831">
        <v>305</v>
      </c>
      <c r="K831">
        <v>15</v>
      </c>
      <c r="L831">
        <v>10</v>
      </c>
      <c r="M831" s="3">
        <f t="shared" si="12"/>
        <v>15</v>
      </c>
    </row>
    <row r="832" spans="1:13" ht="15" x14ac:dyDescent="0.25">
      <c r="A832">
        <v>26547</v>
      </c>
      <c r="B832" t="s">
        <v>0</v>
      </c>
      <c r="C832" t="s">
        <v>703</v>
      </c>
      <c r="D832" t="s">
        <v>47</v>
      </c>
      <c r="G832">
        <v>30844</v>
      </c>
      <c r="H832" t="s">
        <v>25</v>
      </c>
      <c r="J832">
        <v>360</v>
      </c>
      <c r="K832">
        <v>36</v>
      </c>
      <c r="L832">
        <v>17</v>
      </c>
      <c r="M832" s="3">
        <f t="shared" si="12"/>
        <v>36</v>
      </c>
    </row>
    <row r="833" spans="1:13" ht="15" x14ac:dyDescent="0.25">
      <c r="A833">
        <v>24709</v>
      </c>
      <c r="B833" t="s">
        <v>0</v>
      </c>
      <c r="D833" t="s">
        <v>66</v>
      </c>
      <c r="G833">
        <v>29053</v>
      </c>
      <c r="H833" t="s">
        <v>25</v>
      </c>
      <c r="K833">
        <v>50</v>
      </c>
      <c r="L833">
        <v>20</v>
      </c>
      <c r="M833" s="3" t="str">
        <f t="shared" si="12"/>
        <v/>
      </c>
    </row>
    <row r="834" spans="1:13" ht="15" x14ac:dyDescent="0.25">
      <c r="A834">
        <v>24868</v>
      </c>
      <c r="B834" t="s">
        <v>0</v>
      </c>
      <c r="D834" t="s">
        <v>186</v>
      </c>
      <c r="G834">
        <v>31919</v>
      </c>
      <c r="H834" t="s">
        <v>25</v>
      </c>
      <c r="K834">
        <v>1</v>
      </c>
      <c r="L834">
        <v>20</v>
      </c>
      <c r="M834" s="3" t="str">
        <f t="shared" si="12"/>
        <v/>
      </c>
    </row>
    <row r="835" spans="1:13" ht="15" x14ac:dyDescent="0.25">
      <c r="A835">
        <v>105539</v>
      </c>
      <c r="B835" t="s">
        <v>0</v>
      </c>
      <c r="C835" t="s">
        <v>201</v>
      </c>
      <c r="D835" t="s">
        <v>202</v>
      </c>
      <c r="E835">
        <v>42.540433</v>
      </c>
      <c r="F835">
        <v>-71.323896000000005</v>
      </c>
      <c r="G835">
        <v>37176</v>
      </c>
      <c r="H835" t="s">
        <v>25</v>
      </c>
      <c r="I835" t="s">
        <v>26</v>
      </c>
      <c r="J835">
        <v>380</v>
      </c>
      <c r="K835">
        <v>1</v>
      </c>
      <c r="L835">
        <v>39</v>
      </c>
      <c r="M835" s="3">
        <f t="shared" si="12"/>
        <v>1</v>
      </c>
    </row>
    <row r="836" spans="1:13" ht="15" x14ac:dyDescent="0.25">
      <c r="A836">
        <v>26516</v>
      </c>
      <c r="B836" t="s">
        <v>0</v>
      </c>
      <c r="C836" t="s">
        <v>265</v>
      </c>
      <c r="D836" t="s">
        <v>421</v>
      </c>
      <c r="E836">
        <v>42.545358</v>
      </c>
      <c r="F836">
        <v>-71.355524000000003</v>
      </c>
      <c r="G836">
        <v>25262</v>
      </c>
      <c r="H836" t="s">
        <v>25</v>
      </c>
      <c r="J836">
        <v>300</v>
      </c>
      <c r="K836">
        <v>7</v>
      </c>
      <c r="L836">
        <v>35</v>
      </c>
      <c r="M836" s="3">
        <f t="shared" si="12"/>
        <v>7</v>
      </c>
    </row>
    <row r="837" spans="1:13" ht="15" x14ac:dyDescent="0.25">
      <c r="A837">
        <v>138751</v>
      </c>
      <c r="B837" t="s">
        <v>0</v>
      </c>
      <c r="C837" t="s">
        <v>456</v>
      </c>
      <c r="D837" t="s">
        <v>635</v>
      </c>
      <c r="G837">
        <v>38496</v>
      </c>
      <c r="H837" t="s">
        <v>25</v>
      </c>
      <c r="I837" t="s">
        <v>26</v>
      </c>
      <c r="J837">
        <v>705</v>
      </c>
      <c r="K837">
        <v>18</v>
      </c>
      <c r="L837">
        <v>35</v>
      </c>
      <c r="M837" s="3">
        <f t="shared" si="12"/>
        <v>18</v>
      </c>
    </row>
    <row r="838" spans="1:13" ht="15" x14ac:dyDescent="0.25">
      <c r="A838">
        <v>26153</v>
      </c>
      <c r="B838" t="s">
        <v>0</v>
      </c>
      <c r="C838" t="s">
        <v>329</v>
      </c>
      <c r="D838" t="s">
        <v>234</v>
      </c>
      <c r="G838">
        <v>35621</v>
      </c>
      <c r="H838" t="s">
        <v>25</v>
      </c>
      <c r="J838">
        <v>265</v>
      </c>
      <c r="K838">
        <v>5</v>
      </c>
      <c r="L838">
        <v>20</v>
      </c>
      <c r="M838" s="3">
        <f t="shared" si="12"/>
        <v>5</v>
      </c>
    </row>
    <row r="839" spans="1:13" ht="15" x14ac:dyDescent="0.25">
      <c r="A839">
        <v>25121</v>
      </c>
      <c r="B839" t="s">
        <v>0</v>
      </c>
      <c r="C839" t="s">
        <v>233</v>
      </c>
      <c r="D839" t="s">
        <v>234</v>
      </c>
      <c r="G839">
        <v>35235</v>
      </c>
      <c r="H839" t="s">
        <v>25</v>
      </c>
      <c r="J839">
        <v>-180</v>
      </c>
      <c r="K839">
        <v>3</v>
      </c>
      <c r="L839">
        <v>37</v>
      </c>
      <c r="M839" s="3" t="str">
        <f t="shared" si="12"/>
        <v/>
      </c>
    </row>
    <row r="840" spans="1:13" ht="15" x14ac:dyDescent="0.25">
      <c r="A840">
        <v>25108</v>
      </c>
      <c r="B840" t="s">
        <v>0</v>
      </c>
      <c r="C840" t="s">
        <v>276</v>
      </c>
      <c r="D840" t="s">
        <v>234</v>
      </c>
      <c r="G840">
        <v>35282</v>
      </c>
      <c r="H840" t="s">
        <v>25</v>
      </c>
      <c r="J840">
        <v>220</v>
      </c>
      <c r="K840">
        <v>4</v>
      </c>
      <c r="L840">
        <v>21</v>
      </c>
      <c r="M840" s="3">
        <f t="shared" si="12"/>
        <v>4</v>
      </c>
    </row>
    <row r="841" spans="1:13" s="16" customFormat="1" ht="15" x14ac:dyDescent="0.25">
      <c r="A841">
        <v>155584</v>
      </c>
      <c r="B841" t="s">
        <v>0</v>
      </c>
      <c r="C841" t="s">
        <v>616</v>
      </c>
      <c r="D841" t="s">
        <v>133</v>
      </c>
      <c r="E841">
        <v>42.525700000000001</v>
      </c>
      <c r="F841">
        <v>-71.325067000000004</v>
      </c>
      <c r="G841">
        <v>39419</v>
      </c>
      <c r="H841" t="s">
        <v>25</v>
      </c>
      <c r="I841" t="s">
        <v>26</v>
      </c>
      <c r="J841">
        <v>285</v>
      </c>
      <c r="K841">
        <v>72</v>
      </c>
      <c r="L841">
        <v>25</v>
      </c>
      <c r="M841" s="3">
        <f t="shared" si="12"/>
        <v>72</v>
      </c>
    </row>
    <row r="842" spans="1:13" s="16" customFormat="1" ht="15" x14ac:dyDescent="0.25">
      <c r="A842">
        <v>25144</v>
      </c>
      <c r="B842" t="s">
        <v>0</v>
      </c>
      <c r="C842" t="s">
        <v>132</v>
      </c>
      <c r="D842" t="s">
        <v>133</v>
      </c>
      <c r="E842">
        <v>42.526077000000001</v>
      </c>
      <c r="F842">
        <v>-71.324365</v>
      </c>
      <c r="G842">
        <v>34942</v>
      </c>
      <c r="H842" t="s">
        <v>25</v>
      </c>
      <c r="I842"/>
      <c r="J842">
        <v>365</v>
      </c>
      <c r="K842">
        <v>0</v>
      </c>
      <c r="L842">
        <v>18</v>
      </c>
      <c r="M842" s="3" t="str">
        <f t="shared" ref="M842:M905" si="13">IF(K842&lt;1,"",IF(J842&gt;40,K842,""))</f>
        <v/>
      </c>
    </row>
    <row r="843" spans="1:13" ht="15" x14ac:dyDescent="0.25">
      <c r="A843" s="16">
        <v>24891</v>
      </c>
      <c r="B843" s="16" t="s">
        <v>0</v>
      </c>
      <c r="C843" s="16" t="s">
        <v>296</v>
      </c>
      <c r="D843" s="16" t="s">
        <v>133</v>
      </c>
      <c r="E843" s="16">
        <v>42.525137999999998</v>
      </c>
      <c r="F843" s="16">
        <v>-71.323453999999998</v>
      </c>
      <c r="G843" s="16">
        <v>32057</v>
      </c>
      <c r="H843" s="16" t="s">
        <v>25</v>
      </c>
      <c r="I843" s="16"/>
      <c r="J843" s="16">
        <v>600</v>
      </c>
      <c r="K843" s="16">
        <v>90</v>
      </c>
      <c r="L843" s="16"/>
      <c r="M843" s="3">
        <f t="shared" si="13"/>
        <v>90</v>
      </c>
    </row>
    <row r="844" spans="1:13" ht="15" x14ac:dyDescent="0.25">
      <c r="A844" s="16">
        <v>24930</v>
      </c>
      <c r="B844" s="16" t="s">
        <v>0</v>
      </c>
      <c r="C844" s="16" t="s">
        <v>296</v>
      </c>
      <c r="D844" s="16" t="s">
        <v>133</v>
      </c>
      <c r="E844" s="16">
        <v>42.525137999999998</v>
      </c>
      <c r="F844" s="16">
        <v>-71.323453999999998</v>
      </c>
      <c r="G844" s="16">
        <v>32128</v>
      </c>
      <c r="H844" s="16" t="s">
        <v>25</v>
      </c>
      <c r="I844" s="16"/>
      <c r="J844" s="16">
        <v>650</v>
      </c>
      <c r="K844" s="16">
        <v>88</v>
      </c>
      <c r="L844" s="16"/>
      <c r="M844" s="3">
        <f t="shared" si="13"/>
        <v>88</v>
      </c>
    </row>
    <row r="845" spans="1:13" ht="15" x14ac:dyDescent="0.25">
      <c r="A845">
        <v>26732</v>
      </c>
      <c r="B845" t="s">
        <v>0</v>
      </c>
      <c r="C845" t="s">
        <v>261</v>
      </c>
      <c r="D845" t="s">
        <v>36</v>
      </c>
      <c r="E845">
        <v>42.521180000000001</v>
      </c>
      <c r="F845">
        <v>-71.360136999999995</v>
      </c>
      <c r="G845">
        <v>31267</v>
      </c>
      <c r="H845" t="s">
        <v>25</v>
      </c>
      <c r="J845">
        <v>225</v>
      </c>
      <c r="K845">
        <v>10</v>
      </c>
      <c r="L845">
        <v>10</v>
      </c>
      <c r="M845" s="3">
        <f t="shared" si="13"/>
        <v>10</v>
      </c>
    </row>
    <row r="846" spans="1:13" ht="15" x14ac:dyDescent="0.25">
      <c r="A846">
        <v>26733</v>
      </c>
      <c r="B846" t="s">
        <v>0</v>
      </c>
      <c r="C846" t="s">
        <v>310</v>
      </c>
      <c r="D846" t="s">
        <v>36</v>
      </c>
      <c r="E846">
        <v>42.520665999999999</v>
      </c>
      <c r="F846">
        <v>-71.360560000000007</v>
      </c>
      <c r="G846">
        <v>31272</v>
      </c>
      <c r="H846" t="s">
        <v>25</v>
      </c>
      <c r="J846">
        <v>445</v>
      </c>
      <c r="K846">
        <v>10</v>
      </c>
      <c r="L846">
        <v>10</v>
      </c>
      <c r="M846" s="3">
        <f t="shared" si="13"/>
        <v>10</v>
      </c>
    </row>
    <row r="847" spans="1:13" ht="15" x14ac:dyDescent="0.25">
      <c r="A847">
        <v>2500</v>
      </c>
      <c r="B847" t="s">
        <v>0</v>
      </c>
      <c r="C847" t="s">
        <v>244</v>
      </c>
      <c r="D847" t="s">
        <v>36</v>
      </c>
      <c r="E847">
        <v>42.519989000000002</v>
      </c>
      <c r="F847">
        <v>-71.358897999999996</v>
      </c>
      <c r="G847">
        <v>36867</v>
      </c>
      <c r="H847" t="s">
        <v>25</v>
      </c>
      <c r="I847" t="s">
        <v>26</v>
      </c>
      <c r="J847">
        <v>950</v>
      </c>
      <c r="K847">
        <v>15</v>
      </c>
      <c r="L847">
        <v>30</v>
      </c>
      <c r="M847" s="3">
        <f t="shared" si="13"/>
        <v>15</v>
      </c>
    </row>
    <row r="848" spans="1:13" ht="15" x14ac:dyDescent="0.25">
      <c r="A848">
        <v>116413</v>
      </c>
      <c r="B848" t="s">
        <v>0</v>
      </c>
      <c r="C848" t="s">
        <v>681</v>
      </c>
      <c r="D848" t="s">
        <v>140</v>
      </c>
      <c r="E848">
        <v>42.536814</v>
      </c>
      <c r="F848">
        <v>-71.344873000000007</v>
      </c>
      <c r="G848">
        <v>37818</v>
      </c>
      <c r="H848" t="s">
        <v>25</v>
      </c>
      <c r="I848" t="s">
        <v>26</v>
      </c>
      <c r="J848">
        <v>585</v>
      </c>
      <c r="K848">
        <v>26</v>
      </c>
      <c r="L848">
        <v>20</v>
      </c>
      <c r="M848" s="3">
        <f t="shared" si="13"/>
        <v>26</v>
      </c>
    </row>
    <row r="849" spans="1:13" ht="15" x14ac:dyDescent="0.25">
      <c r="A849">
        <v>26127</v>
      </c>
      <c r="B849" t="s">
        <v>0</v>
      </c>
      <c r="C849" t="s">
        <v>139</v>
      </c>
      <c r="D849" t="s">
        <v>140</v>
      </c>
      <c r="E849">
        <v>42.538533999999999</v>
      </c>
      <c r="F849">
        <v>-71.342517000000001</v>
      </c>
      <c r="G849">
        <v>35683</v>
      </c>
      <c r="H849" t="s">
        <v>25</v>
      </c>
      <c r="I849" t="s">
        <v>125</v>
      </c>
      <c r="J849">
        <v>420</v>
      </c>
      <c r="K849">
        <v>0</v>
      </c>
      <c r="L849">
        <v>15</v>
      </c>
      <c r="M849" s="3" t="str">
        <f t="shared" si="13"/>
        <v/>
      </c>
    </row>
    <row r="850" spans="1:13" ht="15" x14ac:dyDescent="0.25">
      <c r="A850">
        <v>25047</v>
      </c>
      <c r="B850" t="s">
        <v>0</v>
      </c>
      <c r="C850" t="s">
        <v>323</v>
      </c>
      <c r="D850" t="s">
        <v>140</v>
      </c>
      <c r="E850">
        <v>42.539524999999998</v>
      </c>
      <c r="F850">
        <v>-71.341358999999997</v>
      </c>
      <c r="G850">
        <v>34536</v>
      </c>
      <c r="H850" t="s">
        <v>25</v>
      </c>
      <c r="J850">
        <v>560</v>
      </c>
      <c r="K850">
        <v>5</v>
      </c>
      <c r="L850">
        <v>19</v>
      </c>
      <c r="M850" s="3">
        <f t="shared" si="13"/>
        <v>5</v>
      </c>
    </row>
    <row r="851" spans="1:13" ht="15" x14ac:dyDescent="0.25">
      <c r="A851">
        <v>25162</v>
      </c>
      <c r="B851" t="s">
        <v>0</v>
      </c>
      <c r="C851" t="s">
        <v>617</v>
      </c>
      <c r="D851" t="s">
        <v>208</v>
      </c>
      <c r="E851">
        <v>42.556153000000002</v>
      </c>
      <c r="F851">
        <v>-71.325622999999993</v>
      </c>
      <c r="G851">
        <v>34747</v>
      </c>
      <c r="H851" t="s">
        <v>25</v>
      </c>
      <c r="J851">
        <v>165</v>
      </c>
      <c r="K851">
        <v>17</v>
      </c>
      <c r="L851">
        <v>20</v>
      </c>
      <c r="M851" s="3">
        <f t="shared" si="13"/>
        <v>17</v>
      </c>
    </row>
    <row r="852" spans="1:13" ht="15" x14ac:dyDescent="0.25">
      <c r="A852">
        <v>24854</v>
      </c>
      <c r="B852" t="s">
        <v>0</v>
      </c>
      <c r="C852" t="s">
        <v>207</v>
      </c>
      <c r="D852" t="s">
        <v>208</v>
      </c>
      <c r="E852">
        <v>42.556578999999999</v>
      </c>
      <c r="F852">
        <v>-71.326746</v>
      </c>
      <c r="G852">
        <v>31833</v>
      </c>
      <c r="H852" t="s">
        <v>25</v>
      </c>
      <c r="J852">
        <v>165</v>
      </c>
      <c r="K852">
        <v>2</v>
      </c>
      <c r="L852">
        <v>10</v>
      </c>
      <c r="M852" s="3">
        <f t="shared" si="13"/>
        <v>2</v>
      </c>
    </row>
    <row r="853" spans="1:13" ht="15" x14ac:dyDescent="0.25">
      <c r="A853">
        <v>24909</v>
      </c>
      <c r="B853" t="s">
        <v>0</v>
      </c>
      <c r="C853" t="s">
        <v>472</v>
      </c>
      <c r="D853" t="s">
        <v>208</v>
      </c>
      <c r="E853">
        <v>42.556894</v>
      </c>
      <c r="F853">
        <v>-71.329257999999996</v>
      </c>
      <c r="G853">
        <v>32161</v>
      </c>
      <c r="H853" t="s">
        <v>25</v>
      </c>
      <c r="J853">
        <v>320</v>
      </c>
      <c r="K853">
        <v>76</v>
      </c>
      <c r="L853">
        <v>20</v>
      </c>
      <c r="M853" s="3">
        <f t="shared" si="13"/>
        <v>76</v>
      </c>
    </row>
    <row r="854" spans="1:13" ht="15" x14ac:dyDescent="0.25">
      <c r="A854">
        <v>24855</v>
      </c>
      <c r="B854" t="s">
        <v>0</v>
      </c>
      <c r="C854" t="s">
        <v>312</v>
      </c>
      <c r="D854" t="s">
        <v>208</v>
      </c>
      <c r="E854">
        <v>42.557001</v>
      </c>
      <c r="F854">
        <v>-71.327776999999998</v>
      </c>
      <c r="G854">
        <v>31834</v>
      </c>
      <c r="H854" t="s">
        <v>25</v>
      </c>
      <c r="J854">
        <v>245</v>
      </c>
      <c r="K854">
        <v>5</v>
      </c>
      <c r="L854">
        <v>15</v>
      </c>
      <c r="M854" s="3">
        <f t="shared" si="13"/>
        <v>5</v>
      </c>
    </row>
    <row r="855" spans="1:13" ht="15" x14ac:dyDescent="0.25">
      <c r="A855">
        <v>24863</v>
      </c>
      <c r="B855" t="s">
        <v>0</v>
      </c>
      <c r="C855" t="s">
        <v>732</v>
      </c>
      <c r="D855" t="s">
        <v>208</v>
      </c>
      <c r="E855">
        <v>42.557903000000003</v>
      </c>
      <c r="F855">
        <v>-71.330939000000001</v>
      </c>
      <c r="G855">
        <v>31905</v>
      </c>
      <c r="H855" t="s">
        <v>25</v>
      </c>
      <c r="J855">
        <v>300</v>
      </c>
      <c r="K855">
        <v>60</v>
      </c>
      <c r="M855" s="3">
        <f t="shared" si="13"/>
        <v>60</v>
      </c>
    </row>
    <row r="856" spans="1:13" ht="15" x14ac:dyDescent="0.25">
      <c r="A856">
        <v>24982</v>
      </c>
      <c r="B856" t="s">
        <v>0</v>
      </c>
      <c r="C856" t="s">
        <v>204</v>
      </c>
      <c r="D856" t="s">
        <v>208</v>
      </c>
      <c r="E856">
        <v>42.558121</v>
      </c>
      <c r="F856">
        <v>-71.330240000000003</v>
      </c>
      <c r="G856">
        <v>33513</v>
      </c>
      <c r="H856" t="s">
        <v>25</v>
      </c>
      <c r="J856">
        <v>500</v>
      </c>
      <c r="K856">
        <v>70</v>
      </c>
      <c r="L856">
        <v>20</v>
      </c>
      <c r="M856" s="3">
        <f t="shared" si="13"/>
        <v>70</v>
      </c>
    </row>
    <row r="857" spans="1:13" ht="15" x14ac:dyDescent="0.25">
      <c r="A857">
        <v>24918</v>
      </c>
      <c r="B857" t="s">
        <v>0</v>
      </c>
      <c r="C857" t="s">
        <v>511</v>
      </c>
      <c r="D857" t="s">
        <v>208</v>
      </c>
      <c r="E857">
        <v>42.559007999999999</v>
      </c>
      <c r="F857">
        <v>-71.330990999999997</v>
      </c>
      <c r="G857">
        <v>32199</v>
      </c>
      <c r="H857" t="s">
        <v>25</v>
      </c>
      <c r="J857">
        <v>320</v>
      </c>
      <c r="K857">
        <v>35</v>
      </c>
      <c r="M857" s="3">
        <f t="shared" si="13"/>
        <v>35</v>
      </c>
    </row>
    <row r="858" spans="1:13" ht="15" x14ac:dyDescent="0.25">
      <c r="A858">
        <v>25164</v>
      </c>
      <c r="B858" t="s">
        <v>0</v>
      </c>
      <c r="C858" t="s">
        <v>279</v>
      </c>
      <c r="D858" t="s">
        <v>208</v>
      </c>
      <c r="E858">
        <v>42.558759999999999</v>
      </c>
      <c r="F858">
        <v>-71.330798999999999</v>
      </c>
      <c r="G858">
        <v>34698</v>
      </c>
      <c r="H858" t="s">
        <v>25</v>
      </c>
      <c r="J858">
        <v>220</v>
      </c>
      <c r="K858">
        <v>85</v>
      </c>
      <c r="L858">
        <v>37</v>
      </c>
      <c r="M858" s="3">
        <f t="shared" si="13"/>
        <v>85</v>
      </c>
    </row>
    <row r="859" spans="1:13" ht="15" x14ac:dyDescent="0.25">
      <c r="A859">
        <v>24908</v>
      </c>
      <c r="B859" t="s">
        <v>0</v>
      </c>
      <c r="D859" t="s">
        <v>208</v>
      </c>
      <c r="G859">
        <v>32160</v>
      </c>
      <c r="H859" t="s">
        <v>25</v>
      </c>
      <c r="J859">
        <v>220</v>
      </c>
      <c r="K859">
        <v>18</v>
      </c>
      <c r="M859" s="3">
        <f t="shared" si="13"/>
        <v>18</v>
      </c>
    </row>
    <row r="860" spans="1:13" ht="15" x14ac:dyDescent="0.25">
      <c r="A860">
        <v>2542</v>
      </c>
      <c r="B860" t="s">
        <v>0</v>
      </c>
      <c r="C860" t="s">
        <v>412</v>
      </c>
      <c r="D860" t="s">
        <v>56</v>
      </c>
      <c r="E860">
        <v>42.516129999999997</v>
      </c>
      <c r="F860">
        <v>-71.338158000000007</v>
      </c>
      <c r="G860">
        <v>36378</v>
      </c>
      <c r="H860" t="s">
        <v>25</v>
      </c>
      <c r="I860" t="s">
        <v>26</v>
      </c>
      <c r="J860">
        <v>240</v>
      </c>
      <c r="K860">
        <v>25</v>
      </c>
      <c r="L860">
        <v>9</v>
      </c>
      <c r="M860" s="3">
        <f t="shared" si="13"/>
        <v>25</v>
      </c>
    </row>
    <row r="861" spans="1:13" ht="15" x14ac:dyDescent="0.25">
      <c r="A861">
        <v>130851</v>
      </c>
      <c r="B861" t="s">
        <v>0</v>
      </c>
      <c r="C861" t="s">
        <v>255</v>
      </c>
      <c r="D861" t="s">
        <v>565</v>
      </c>
      <c r="E861">
        <v>42.529330000000002</v>
      </c>
      <c r="F861">
        <v>-71.321668000000003</v>
      </c>
      <c r="G861">
        <v>38072</v>
      </c>
      <c r="H861" t="s">
        <v>25</v>
      </c>
      <c r="I861" t="s">
        <v>26</v>
      </c>
      <c r="J861">
        <v>320</v>
      </c>
      <c r="K861">
        <v>18</v>
      </c>
      <c r="L861">
        <v>12</v>
      </c>
      <c r="M861" s="3">
        <f t="shared" si="13"/>
        <v>18</v>
      </c>
    </row>
    <row r="862" spans="1:13" ht="15" x14ac:dyDescent="0.25">
      <c r="A862">
        <v>26422</v>
      </c>
      <c r="B862" t="s">
        <v>0</v>
      </c>
      <c r="C862" t="s">
        <v>156</v>
      </c>
      <c r="D862" t="s">
        <v>565</v>
      </c>
      <c r="E862">
        <v>42.528315999999997</v>
      </c>
      <c r="F862">
        <v>-71.323452000000003</v>
      </c>
      <c r="G862">
        <v>27492</v>
      </c>
      <c r="H862" t="s">
        <v>25</v>
      </c>
      <c r="J862">
        <v>165</v>
      </c>
      <c r="K862">
        <v>12</v>
      </c>
      <c r="M862" s="3">
        <f t="shared" si="13"/>
        <v>12</v>
      </c>
    </row>
    <row r="863" spans="1:13" s="16" customFormat="1" ht="15" x14ac:dyDescent="0.25">
      <c r="A863" s="16">
        <v>24929</v>
      </c>
      <c r="B863" s="16" t="s">
        <v>0</v>
      </c>
      <c r="C863" s="16" t="s">
        <v>472</v>
      </c>
      <c r="D863" s="16" t="s">
        <v>565</v>
      </c>
      <c r="E863" s="16">
        <v>42.528174</v>
      </c>
      <c r="F863" s="16">
        <v>-71.322010000000006</v>
      </c>
      <c r="G863" s="16">
        <v>32316</v>
      </c>
      <c r="H863" s="16" t="s">
        <v>25</v>
      </c>
      <c r="J863" s="16">
        <v>165</v>
      </c>
      <c r="K863" s="16">
        <v>16</v>
      </c>
      <c r="L863" s="16">
        <v>14</v>
      </c>
      <c r="M863" s="3">
        <f t="shared" si="13"/>
        <v>16</v>
      </c>
    </row>
    <row r="864" spans="1:13" s="16" customFormat="1" ht="15" x14ac:dyDescent="0.25">
      <c r="A864" s="16">
        <v>26279</v>
      </c>
      <c r="B864" s="16" t="s">
        <v>0</v>
      </c>
      <c r="C864" s="16" t="s">
        <v>472</v>
      </c>
      <c r="D864" s="16" t="s">
        <v>565</v>
      </c>
      <c r="E864" s="16">
        <v>42.528174</v>
      </c>
      <c r="F864" s="16">
        <v>-71.322010000000006</v>
      </c>
      <c r="G864" s="16">
        <v>36143</v>
      </c>
      <c r="H864" s="16" t="s">
        <v>25</v>
      </c>
      <c r="I864" s="16" t="s">
        <v>32</v>
      </c>
      <c r="J864" s="16">
        <v>245</v>
      </c>
      <c r="K864" s="16">
        <v>18</v>
      </c>
      <c r="L864" s="16">
        <v>11</v>
      </c>
      <c r="M864" s="3">
        <f t="shared" si="13"/>
        <v>18</v>
      </c>
    </row>
    <row r="865" spans="1:13" s="16" customFormat="1" ht="15" x14ac:dyDescent="0.25">
      <c r="A865" s="16">
        <v>26278</v>
      </c>
      <c r="B865" s="16" t="s">
        <v>0</v>
      </c>
      <c r="C865" s="16" t="s">
        <v>472</v>
      </c>
      <c r="D865" s="16" t="s">
        <v>565</v>
      </c>
      <c r="E865" s="16">
        <v>42.528174</v>
      </c>
      <c r="F865" s="16">
        <v>-71.322010000000006</v>
      </c>
      <c r="G865" s="16">
        <v>36122</v>
      </c>
      <c r="H865" s="16" t="s">
        <v>25</v>
      </c>
      <c r="J865" s="16">
        <v>260</v>
      </c>
      <c r="K865" s="16">
        <v>18</v>
      </c>
      <c r="L865" s="16">
        <v>10</v>
      </c>
      <c r="M865" s="3">
        <f t="shared" si="13"/>
        <v>18</v>
      </c>
    </row>
    <row r="866" spans="1:13" ht="15" x14ac:dyDescent="0.25">
      <c r="A866">
        <v>26734</v>
      </c>
      <c r="B866" t="s">
        <v>0</v>
      </c>
      <c r="C866" t="s">
        <v>479</v>
      </c>
      <c r="D866" t="s">
        <v>565</v>
      </c>
      <c r="G866">
        <v>25168</v>
      </c>
      <c r="H866" t="s">
        <v>25</v>
      </c>
      <c r="J866">
        <v>260</v>
      </c>
      <c r="K866">
        <v>64</v>
      </c>
      <c r="L866">
        <v>28</v>
      </c>
      <c r="M866" s="3">
        <f t="shared" si="13"/>
        <v>64</v>
      </c>
    </row>
    <row r="867" spans="1:13" ht="15" x14ac:dyDescent="0.25">
      <c r="A867">
        <v>26424</v>
      </c>
      <c r="B867" t="s">
        <v>0</v>
      </c>
      <c r="C867" t="s">
        <v>526</v>
      </c>
      <c r="D867" t="s">
        <v>30</v>
      </c>
      <c r="E867">
        <v>42.525022</v>
      </c>
      <c r="F867">
        <v>-71.369445999999996</v>
      </c>
      <c r="G867">
        <v>28457</v>
      </c>
      <c r="H867" t="s">
        <v>25</v>
      </c>
      <c r="J867">
        <v>300</v>
      </c>
      <c r="K867">
        <v>10</v>
      </c>
      <c r="L867">
        <v>20</v>
      </c>
      <c r="M867" s="3">
        <f t="shared" si="13"/>
        <v>10</v>
      </c>
    </row>
    <row r="868" spans="1:13" ht="15" x14ac:dyDescent="0.25">
      <c r="A868">
        <v>26735</v>
      </c>
      <c r="B868" t="s">
        <v>0</v>
      </c>
      <c r="C868" t="s">
        <v>530</v>
      </c>
      <c r="D868" t="s">
        <v>30</v>
      </c>
      <c r="E868">
        <v>42.525449000000002</v>
      </c>
      <c r="F868">
        <v>-71.367907000000002</v>
      </c>
      <c r="G868">
        <v>25468</v>
      </c>
      <c r="H868" t="s">
        <v>25</v>
      </c>
      <c r="J868">
        <v>245</v>
      </c>
      <c r="K868">
        <v>10</v>
      </c>
      <c r="L868">
        <v>6</v>
      </c>
      <c r="M868" s="3">
        <f t="shared" si="13"/>
        <v>10</v>
      </c>
    </row>
    <row r="869" spans="1:13" ht="15" x14ac:dyDescent="0.25">
      <c r="A869">
        <v>26423</v>
      </c>
      <c r="B869" t="s">
        <v>0</v>
      </c>
      <c r="C869" t="s">
        <v>257</v>
      </c>
      <c r="D869" t="s">
        <v>30</v>
      </c>
      <c r="E869">
        <v>42.525700999999998</v>
      </c>
      <c r="F869">
        <v>-71.369348000000002</v>
      </c>
      <c r="G869">
        <v>28863</v>
      </c>
      <c r="H869" t="s">
        <v>25</v>
      </c>
      <c r="J869">
        <v>425</v>
      </c>
      <c r="K869">
        <v>4</v>
      </c>
      <c r="M869" s="3">
        <f t="shared" si="13"/>
        <v>4</v>
      </c>
    </row>
    <row r="870" spans="1:13" ht="15" x14ac:dyDescent="0.25">
      <c r="A870">
        <v>26739</v>
      </c>
      <c r="B870" t="s">
        <v>0</v>
      </c>
      <c r="C870" t="s">
        <v>122</v>
      </c>
      <c r="D870" t="s">
        <v>30</v>
      </c>
      <c r="E870">
        <v>42.526870000000002</v>
      </c>
      <c r="F870">
        <v>-71.369024999999993</v>
      </c>
      <c r="G870">
        <v>30862</v>
      </c>
      <c r="H870" t="s">
        <v>25</v>
      </c>
      <c r="J870">
        <v>320</v>
      </c>
      <c r="K870">
        <v>11</v>
      </c>
      <c r="L870">
        <v>10</v>
      </c>
      <c r="M870" s="3">
        <f t="shared" si="13"/>
        <v>11</v>
      </c>
    </row>
    <row r="871" spans="1:13" ht="15" x14ac:dyDescent="0.25">
      <c r="A871">
        <v>26740</v>
      </c>
      <c r="B871" t="s">
        <v>0</v>
      </c>
      <c r="C871" t="s">
        <v>662</v>
      </c>
      <c r="D871" t="s">
        <v>30</v>
      </c>
      <c r="E871">
        <v>42.526895000000003</v>
      </c>
      <c r="F871">
        <v>-71.367407</v>
      </c>
      <c r="G871">
        <v>25450</v>
      </c>
      <c r="H871" t="s">
        <v>25</v>
      </c>
      <c r="J871">
        <v>245</v>
      </c>
      <c r="K871">
        <v>37</v>
      </c>
      <c r="L871">
        <v>30</v>
      </c>
      <c r="M871" s="3">
        <f t="shared" si="13"/>
        <v>37</v>
      </c>
    </row>
    <row r="872" spans="1:13" ht="15" x14ac:dyDescent="0.25">
      <c r="A872">
        <v>26741</v>
      </c>
      <c r="B872" t="s">
        <v>0</v>
      </c>
      <c r="C872" t="s">
        <v>550</v>
      </c>
      <c r="D872" t="s">
        <v>30</v>
      </c>
      <c r="E872">
        <v>42.527560000000001</v>
      </c>
      <c r="F872">
        <v>-71.369011</v>
      </c>
      <c r="G872">
        <v>30861</v>
      </c>
      <c r="H872" t="s">
        <v>25</v>
      </c>
      <c r="J872">
        <v>180</v>
      </c>
      <c r="K872">
        <v>11</v>
      </c>
      <c r="L872">
        <v>10</v>
      </c>
      <c r="M872" s="3">
        <f t="shared" si="13"/>
        <v>11</v>
      </c>
    </row>
    <row r="873" spans="1:13" ht="15" x14ac:dyDescent="0.25">
      <c r="A873">
        <v>26425</v>
      </c>
      <c r="B873" t="s">
        <v>0</v>
      </c>
      <c r="C873" t="s">
        <v>406</v>
      </c>
      <c r="D873" t="s">
        <v>30</v>
      </c>
      <c r="E873">
        <v>42.527659999999997</v>
      </c>
      <c r="F873">
        <v>-71.366883999999999</v>
      </c>
      <c r="G873">
        <v>25661</v>
      </c>
      <c r="H873" t="s">
        <v>25</v>
      </c>
      <c r="J873">
        <v>305</v>
      </c>
      <c r="K873">
        <v>26</v>
      </c>
      <c r="M873" s="3">
        <f t="shared" si="13"/>
        <v>26</v>
      </c>
    </row>
    <row r="874" spans="1:13" ht="15" x14ac:dyDescent="0.25">
      <c r="A874">
        <v>26677</v>
      </c>
      <c r="B874" t="s">
        <v>0</v>
      </c>
      <c r="C874" t="s">
        <v>510</v>
      </c>
      <c r="D874" t="s">
        <v>30</v>
      </c>
      <c r="E874">
        <v>42.527940999999998</v>
      </c>
      <c r="F874">
        <v>-71.367476999999994</v>
      </c>
      <c r="G874">
        <v>25239</v>
      </c>
      <c r="H874" t="s">
        <v>25</v>
      </c>
      <c r="J874">
        <v>270</v>
      </c>
      <c r="K874">
        <v>35</v>
      </c>
      <c r="L874">
        <v>30</v>
      </c>
      <c r="M874" s="3">
        <f t="shared" si="13"/>
        <v>35</v>
      </c>
    </row>
    <row r="875" spans="1:13" ht="15" x14ac:dyDescent="0.25">
      <c r="A875">
        <v>283</v>
      </c>
      <c r="B875" t="s">
        <v>0</v>
      </c>
      <c r="C875" t="s">
        <v>370</v>
      </c>
      <c r="D875" t="s">
        <v>30</v>
      </c>
      <c r="E875">
        <v>42.528168999999998</v>
      </c>
      <c r="F875">
        <v>-71.368087000000003</v>
      </c>
      <c r="G875">
        <v>36913</v>
      </c>
      <c r="H875" t="s">
        <v>25</v>
      </c>
      <c r="I875" t="s">
        <v>26</v>
      </c>
      <c r="J875">
        <v>540</v>
      </c>
      <c r="K875">
        <v>23</v>
      </c>
      <c r="L875">
        <v>40</v>
      </c>
      <c r="M875" s="3">
        <f t="shared" si="13"/>
        <v>23</v>
      </c>
    </row>
    <row r="876" spans="1:13" ht="15" x14ac:dyDescent="0.25">
      <c r="A876">
        <v>24744</v>
      </c>
      <c r="B876" t="s">
        <v>0</v>
      </c>
      <c r="C876" t="s">
        <v>296</v>
      </c>
      <c r="D876" t="s">
        <v>30</v>
      </c>
      <c r="E876">
        <v>42.528300999999999</v>
      </c>
      <c r="F876">
        <v>-71.369094000000004</v>
      </c>
      <c r="G876">
        <v>29221</v>
      </c>
      <c r="H876" t="s">
        <v>25</v>
      </c>
      <c r="J876">
        <v>260</v>
      </c>
      <c r="K876">
        <v>70</v>
      </c>
      <c r="M876" s="3">
        <f t="shared" si="13"/>
        <v>70</v>
      </c>
    </row>
    <row r="877" spans="1:13" ht="15" x14ac:dyDescent="0.25">
      <c r="A877">
        <v>24755</v>
      </c>
      <c r="B877" t="s">
        <v>0</v>
      </c>
      <c r="C877" t="s">
        <v>352</v>
      </c>
      <c r="D877" t="s">
        <v>34</v>
      </c>
      <c r="E877">
        <v>42.515075000000003</v>
      </c>
      <c r="F877">
        <v>-71.328722999999997</v>
      </c>
      <c r="G877">
        <v>29221</v>
      </c>
      <c r="H877" t="s">
        <v>25</v>
      </c>
      <c r="J877">
        <v>240</v>
      </c>
      <c r="K877">
        <v>10</v>
      </c>
      <c r="M877" s="3">
        <f t="shared" si="13"/>
        <v>10</v>
      </c>
    </row>
    <row r="878" spans="1:13" ht="15" x14ac:dyDescent="0.25">
      <c r="A878">
        <v>716</v>
      </c>
      <c r="B878" t="s">
        <v>0</v>
      </c>
      <c r="C878" t="s">
        <v>352</v>
      </c>
      <c r="D878" t="s">
        <v>34</v>
      </c>
      <c r="E878">
        <v>42.515075000000003</v>
      </c>
      <c r="F878">
        <v>-71.328722999999997</v>
      </c>
      <c r="G878">
        <v>36819</v>
      </c>
      <c r="H878" t="s">
        <v>25</v>
      </c>
      <c r="I878" t="s">
        <v>26</v>
      </c>
      <c r="J878">
        <v>505</v>
      </c>
      <c r="K878">
        <v>15</v>
      </c>
      <c r="L878">
        <v>50</v>
      </c>
      <c r="M878" s="3">
        <f t="shared" si="13"/>
        <v>15</v>
      </c>
    </row>
    <row r="879" spans="1:13" ht="15" x14ac:dyDescent="0.25">
      <c r="A879">
        <v>24717</v>
      </c>
      <c r="B879" t="s">
        <v>0</v>
      </c>
      <c r="C879" t="s">
        <v>225</v>
      </c>
      <c r="D879" t="s">
        <v>34</v>
      </c>
      <c r="E879">
        <v>42.515450000000001</v>
      </c>
      <c r="F879">
        <v>-71.326537000000002</v>
      </c>
      <c r="G879">
        <v>29190</v>
      </c>
      <c r="H879" t="s">
        <v>25</v>
      </c>
      <c r="J879">
        <v>390</v>
      </c>
      <c r="K879">
        <v>7</v>
      </c>
      <c r="M879" s="3">
        <f t="shared" si="13"/>
        <v>7</v>
      </c>
    </row>
    <row r="880" spans="1:13" ht="15" x14ac:dyDescent="0.25">
      <c r="A880">
        <v>24758</v>
      </c>
      <c r="B880" t="s">
        <v>0</v>
      </c>
      <c r="C880" t="s">
        <v>257</v>
      </c>
      <c r="D880" t="s">
        <v>34</v>
      </c>
      <c r="E880">
        <v>42.515430000000002</v>
      </c>
      <c r="F880">
        <v>-71.326210000000003</v>
      </c>
      <c r="G880">
        <v>29221</v>
      </c>
      <c r="H880" t="s">
        <v>25</v>
      </c>
      <c r="J880">
        <v>240</v>
      </c>
      <c r="K880">
        <v>4</v>
      </c>
      <c r="M880" s="3">
        <f t="shared" si="13"/>
        <v>4</v>
      </c>
    </row>
    <row r="881" spans="1:13" ht="15" x14ac:dyDescent="0.25">
      <c r="A881">
        <v>127534</v>
      </c>
      <c r="B881" t="s">
        <v>0</v>
      </c>
      <c r="C881" t="s">
        <v>383</v>
      </c>
      <c r="D881" t="s">
        <v>467</v>
      </c>
      <c r="E881">
        <v>42.552463000000003</v>
      </c>
      <c r="F881">
        <v>-71.332447000000002</v>
      </c>
      <c r="G881">
        <v>37910</v>
      </c>
      <c r="H881" t="s">
        <v>25</v>
      </c>
      <c r="I881" t="s">
        <v>250</v>
      </c>
      <c r="J881">
        <v>400</v>
      </c>
      <c r="K881">
        <v>40</v>
      </c>
      <c r="L881">
        <v>15</v>
      </c>
      <c r="M881" s="3">
        <f t="shared" si="13"/>
        <v>40</v>
      </c>
    </row>
    <row r="882" spans="1:13" ht="15" x14ac:dyDescent="0.25">
      <c r="A882">
        <v>25122</v>
      </c>
      <c r="B882" t="s">
        <v>0</v>
      </c>
      <c r="C882" t="s">
        <v>316</v>
      </c>
      <c r="D882" t="s">
        <v>467</v>
      </c>
      <c r="E882">
        <v>42.551735000000001</v>
      </c>
      <c r="F882">
        <v>-71.331023999999999</v>
      </c>
      <c r="G882">
        <v>35234</v>
      </c>
      <c r="H882" t="s">
        <v>25</v>
      </c>
      <c r="J882">
        <v>500</v>
      </c>
      <c r="K882">
        <v>10</v>
      </c>
      <c r="L882">
        <v>23</v>
      </c>
      <c r="M882" s="3">
        <f t="shared" si="13"/>
        <v>10</v>
      </c>
    </row>
    <row r="883" spans="1:13" ht="15" x14ac:dyDescent="0.25">
      <c r="A883">
        <v>26678</v>
      </c>
      <c r="B883" t="s">
        <v>0</v>
      </c>
      <c r="C883" t="s">
        <v>663</v>
      </c>
      <c r="D883" t="s">
        <v>467</v>
      </c>
      <c r="E883">
        <v>42.551383999999999</v>
      </c>
      <c r="F883">
        <v>-71.331615999999997</v>
      </c>
      <c r="G883">
        <v>25344</v>
      </c>
      <c r="H883" t="s">
        <v>25</v>
      </c>
      <c r="J883">
        <v>245</v>
      </c>
      <c r="K883">
        <v>47</v>
      </c>
      <c r="L883">
        <v>15</v>
      </c>
      <c r="M883" s="3">
        <f t="shared" si="13"/>
        <v>47</v>
      </c>
    </row>
    <row r="884" spans="1:13" ht="15" x14ac:dyDescent="0.25">
      <c r="A884">
        <v>26473</v>
      </c>
      <c r="B884" t="s">
        <v>0</v>
      </c>
      <c r="C884" t="s">
        <v>318</v>
      </c>
      <c r="D884" t="s">
        <v>467</v>
      </c>
      <c r="E884">
        <v>42.550891</v>
      </c>
      <c r="F884">
        <v>-71.332576000000003</v>
      </c>
      <c r="G884">
        <v>25944</v>
      </c>
      <c r="H884" t="s">
        <v>25</v>
      </c>
      <c r="J884">
        <v>230</v>
      </c>
      <c r="K884">
        <v>21</v>
      </c>
      <c r="M884" s="3">
        <f t="shared" si="13"/>
        <v>21</v>
      </c>
    </row>
    <row r="885" spans="1:13" ht="15" x14ac:dyDescent="0.25">
      <c r="A885">
        <v>26679</v>
      </c>
      <c r="B885" t="s">
        <v>0</v>
      </c>
      <c r="C885" t="s">
        <v>452</v>
      </c>
      <c r="D885" t="s">
        <v>467</v>
      </c>
      <c r="E885">
        <v>42.551380000000002</v>
      </c>
      <c r="F885">
        <v>-71.333558999999994</v>
      </c>
      <c r="G885">
        <v>31786</v>
      </c>
      <c r="H885" t="s">
        <v>25</v>
      </c>
      <c r="J885">
        <v>380</v>
      </c>
      <c r="K885">
        <v>20</v>
      </c>
      <c r="L885">
        <v>20</v>
      </c>
      <c r="M885" s="3">
        <f t="shared" si="13"/>
        <v>20</v>
      </c>
    </row>
    <row r="886" spans="1:13" ht="15" x14ac:dyDescent="0.25">
      <c r="A886">
        <v>26426</v>
      </c>
      <c r="B886" t="s">
        <v>0</v>
      </c>
      <c r="C886" t="s">
        <v>466</v>
      </c>
      <c r="D886" t="s">
        <v>467</v>
      </c>
      <c r="E886">
        <v>42.55059</v>
      </c>
      <c r="F886">
        <v>-71.331997999999999</v>
      </c>
      <c r="G886">
        <v>28346</v>
      </c>
      <c r="H886" t="s">
        <v>25</v>
      </c>
      <c r="J886">
        <v>200</v>
      </c>
      <c r="K886">
        <v>8</v>
      </c>
      <c r="M886" s="3">
        <f t="shared" si="13"/>
        <v>8</v>
      </c>
    </row>
    <row r="887" spans="1:13" ht="15" x14ac:dyDescent="0.25">
      <c r="A887">
        <v>24998</v>
      </c>
      <c r="B887" t="s">
        <v>0</v>
      </c>
      <c r="C887" t="s">
        <v>486</v>
      </c>
      <c r="D887" t="s">
        <v>467</v>
      </c>
      <c r="E887">
        <v>42.549982</v>
      </c>
      <c r="F887">
        <v>-71.332519000000005</v>
      </c>
      <c r="G887">
        <v>33744</v>
      </c>
      <c r="H887" t="s">
        <v>25</v>
      </c>
      <c r="J887">
        <v>340</v>
      </c>
      <c r="K887">
        <v>40</v>
      </c>
      <c r="L887">
        <v>20</v>
      </c>
      <c r="M887" s="3">
        <f t="shared" si="13"/>
        <v>40</v>
      </c>
    </row>
    <row r="888" spans="1:13" ht="15" x14ac:dyDescent="0.25">
      <c r="A888">
        <v>26427</v>
      </c>
      <c r="B888" t="s">
        <v>0</v>
      </c>
      <c r="C888" t="s">
        <v>477</v>
      </c>
      <c r="D888" t="s">
        <v>467</v>
      </c>
      <c r="E888">
        <v>42.550516999999999</v>
      </c>
      <c r="F888">
        <v>-71.335081000000002</v>
      </c>
      <c r="G888">
        <v>26462</v>
      </c>
      <c r="H888" t="s">
        <v>25</v>
      </c>
      <c r="J888">
        <v>185</v>
      </c>
      <c r="K888">
        <v>30</v>
      </c>
      <c r="L888">
        <v>25</v>
      </c>
      <c r="M888" s="3">
        <f t="shared" si="13"/>
        <v>30</v>
      </c>
    </row>
    <row r="889" spans="1:13" ht="15" x14ac:dyDescent="0.25">
      <c r="A889">
        <v>137184</v>
      </c>
      <c r="B889" t="s">
        <v>0</v>
      </c>
      <c r="C889" t="s">
        <v>182</v>
      </c>
      <c r="D889" t="s">
        <v>467</v>
      </c>
      <c r="E889">
        <v>42.549574999999997</v>
      </c>
      <c r="F889">
        <v>-71.333170999999993</v>
      </c>
      <c r="G889">
        <v>38435</v>
      </c>
      <c r="H889" t="s">
        <v>25</v>
      </c>
      <c r="I889" t="s">
        <v>26</v>
      </c>
      <c r="J889">
        <v>300</v>
      </c>
      <c r="K889">
        <v>25</v>
      </c>
      <c r="L889">
        <v>20</v>
      </c>
      <c r="M889" s="3">
        <f t="shared" si="13"/>
        <v>25</v>
      </c>
    </row>
    <row r="890" spans="1:13" ht="15" x14ac:dyDescent="0.25">
      <c r="A890">
        <v>26077</v>
      </c>
      <c r="B890" t="s">
        <v>0</v>
      </c>
      <c r="C890" t="s">
        <v>239</v>
      </c>
      <c r="D890" t="s">
        <v>467</v>
      </c>
      <c r="G890">
        <v>25944</v>
      </c>
      <c r="H890" t="s">
        <v>25</v>
      </c>
      <c r="J890">
        <v>230</v>
      </c>
      <c r="K890">
        <v>21</v>
      </c>
      <c r="M890" s="3">
        <f t="shared" si="13"/>
        <v>21</v>
      </c>
    </row>
    <row r="891" spans="1:13" ht="15" x14ac:dyDescent="0.25">
      <c r="A891">
        <v>26079</v>
      </c>
      <c r="B891" t="s">
        <v>0</v>
      </c>
      <c r="D891" t="s">
        <v>467</v>
      </c>
      <c r="G891">
        <v>26198</v>
      </c>
      <c r="H891" t="s">
        <v>25</v>
      </c>
      <c r="J891">
        <v>240</v>
      </c>
      <c r="K891">
        <v>35</v>
      </c>
      <c r="M891" s="3">
        <f t="shared" si="13"/>
        <v>35</v>
      </c>
    </row>
    <row r="892" spans="1:13" ht="15" x14ac:dyDescent="0.25">
      <c r="A892">
        <v>264185</v>
      </c>
      <c r="B892" t="s">
        <v>0</v>
      </c>
      <c r="C892" t="s">
        <v>638</v>
      </c>
      <c r="D892" t="s">
        <v>639</v>
      </c>
      <c r="E892">
        <v>42.506480000000003</v>
      </c>
      <c r="F892">
        <v>-71.332920999999999</v>
      </c>
      <c r="G892">
        <v>39974</v>
      </c>
      <c r="H892" t="s">
        <v>25</v>
      </c>
      <c r="I892" t="s">
        <v>26</v>
      </c>
      <c r="J892">
        <v>240</v>
      </c>
      <c r="K892">
        <v>18</v>
      </c>
      <c r="L892">
        <v>18</v>
      </c>
      <c r="M892" s="3">
        <f t="shared" si="13"/>
        <v>18</v>
      </c>
    </row>
    <row r="893" spans="1:13" ht="15" x14ac:dyDescent="0.25">
      <c r="A893">
        <v>100160</v>
      </c>
      <c r="B893" t="s">
        <v>0</v>
      </c>
      <c r="C893" t="s">
        <v>357</v>
      </c>
      <c r="D893" t="s">
        <v>39</v>
      </c>
      <c r="E893">
        <v>42.504226000000003</v>
      </c>
      <c r="F893">
        <v>-71.334141000000002</v>
      </c>
      <c r="G893">
        <v>37400</v>
      </c>
      <c r="H893" t="s">
        <v>25</v>
      </c>
      <c r="I893" t="s">
        <v>26</v>
      </c>
      <c r="J893">
        <v>505</v>
      </c>
      <c r="K893">
        <v>55</v>
      </c>
      <c r="L893">
        <v>10</v>
      </c>
      <c r="M893" s="3">
        <f t="shared" si="13"/>
        <v>55</v>
      </c>
    </row>
    <row r="894" spans="1:13" ht="15" x14ac:dyDescent="0.25">
      <c r="A894">
        <v>26680</v>
      </c>
      <c r="B894" t="s">
        <v>0</v>
      </c>
      <c r="C894" t="s">
        <v>341</v>
      </c>
      <c r="D894" t="s">
        <v>39</v>
      </c>
      <c r="E894">
        <v>42.503394999999998</v>
      </c>
      <c r="F894">
        <v>-71.335198000000005</v>
      </c>
      <c r="G894">
        <v>30238</v>
      </c>
      <c r="H894" t="s">
        <v>25</v>
      </c>
      <c r="J894">
        <v>245</v>
      </c>
      <c r="K894">
        <v>18</v>
      </c>
      <c r="M894" s="3">
        <f t="shared" si="13"/>
        <v>18</v>
      </c>
    </row>
    <row r="895" spans="1:13" ht="15" x14ac:dyDescent="0.25">
      <c r="A895">
        <v>2505</v>
      </c>
      <c r="B895" t="s">
        <v>0</v>
      </c>
      <c r="C895" t="s">
        <v>282</v>
      </c>
      <c r="D895" t="s">
        <v>39</v>
      </c>
      <c r="E895">
        <v>42.504885999999999</v>
      </c>
      <c r="F895">
        <v>-71.335380000000001</v>
      </c>
      <c r="G895">
        <v>36783</v>
      </c>
      <c r="H895" t="s">
        <v>25</v>
      </c>
      <c r="I895" t="s">
        <v>26</v>
      </c>
      <c r="J895">
        <v>500</v>
      </c>
      <c r="K895">
        <v>15</v>
      </c>
      <c r="L895">
        <v>8</v>
      </c>
      <c r="M895" s="3">
        <f t="shared" si="13"/>
        <v>15</v>
      </c>
    </row>
    <row r="896" spans="1:13" ht="15" x14ac:dyDescent="0.25">
      <c r="A896">
        <v>26513</v>
      </c>
      <c r="B896" t="s">
        <v>0</v>
      </c>
      <c r="C896" t="s">
        <v>187</v>
      </c>
      <c r="D896" t="s">
        <v>39</v>
      </c>
      <c r="E896">
        <v>42.506459999999997</v>
      </c>
      <c r="F896">
        <v>-71.332552000000007</v>
      </c>
      <c r="G896">
        <v>30700</v>
      </c>
      <c r="H896" t="s">
        <v>25</v>
      </c>
      <c r="J896">
        <v>205</v>
      </c>
      <c r="K896">
        <v>15</v>
      </c>
      <c r="L896">
        <v>24</v>
      </c>
      <c r="M896" s="3">
        <f t="shared" si="13"/>
        <v>15</v>
      </c>
    </row>
    <row r="897" spans="1:13" ht="15" x14ac:dyDescent="0.25">
      <c r="A897">
        <v>2507</v>
      </c>
      <c r="B897" t="s">
        <v>0</v>
      </c>
      <c r="C897" t="s">
        <v>496</v>
      </c>
      <c r="D897" t="s">
        <v>39</v>
      </c>
      <c r="E897">
        <v>42.509155999999997</v>
      </c>
      <c r="F897">
        <v>-71.335537000000002</v>
      </c>
      <c r="G897">
        <v>36747</v>
      </c>
      <c r="H897" t="s">
        <v>25</v>
      </c>
      <c r="I897" t="s">
        <v>26</v>
      </c>
      <c r="J897">
        <v>125</v>
      </c>
      <c r="K897">
        <v>10</v>
      </c>
      <c r="L897">
        <v>12</v>
      </c>
      <c r="M897" s="3">
        <f t="shared" si="13"/>
        <v>10</v>
      </c>
    </row>
    <row r="898" spans="1:13" ht="15" x14ac:dyDescent="0.25">
      <c r="A898">
        <v>26053</v>
      </c>
      <c r="B898" t="s">
        <v>0</v>
      </c>
      <c r="D898" t="s">
        <v>39</v>
      </c>
      <c r="G898">
        <v>23684</v>
      </c>
      <c r="H898" t="s">
        <v>25</v>
      </c>
      <c r="J898">
        <v>119</v>
      </c>
      <c r="K898">
        <v>54</v>
      </c>
      <c r="L898">
        <v>11</v>
      </c>
      <c r="M898" s="3">
        <f t="shared" si="13"/>
        <v>54</v>
      </c>
    </row>
    <row r="899" spans="1:13" ht="15" x14ac:dyDescent="0.25">
      <c r="A899">
        <v>26064</v>
      </c>
      <c r="B899" t="s">
        <v>0</v>
      </c>
      <c r="D899" t="s">
        <v>39</v>
      </c>
      <c r="G899">
        <v>23403</v>
      </c>
      <c r="H899" t="s">
        <v>25</v>
      </c>
      <c r="J899">
        <v>150</v>
      </c>
      <c r="K899">
        <v>40</v>
      </c>
      <c r="L899">
        <v>15</v>
      </c>
      <c r="M899" s="3">
        <f t="shared" si="13"/>
        <v>40</v>
      </c>
    </row>
    <row r="900" spans="1:13" ht="15" x14ac:dyDescent="0.25">
      <c r="A900">
        <v>24987</v>
      </c>
      <c r="B900" t="s">
        <v>0</v>
      </c>
      <c r="C900" t="s">
        <v>320</v>
      </c>
      <c r="D900" t="s">
        <v>321</v>
      </c>
      <c r="G900">
        <v>33589</v>
      </c>
      <c r="H900" t="s">
        <v>25</v>
      </c>
      <c r="J900">
        <v>205</v>
      </c>
      <c r="K900">
        <v>5</v>
      </c>
      <c r="L900">
        <v>20</v>
      </c>
      <c r="M900" s="3">
        <f t="shared" si="13"/>
        <v>5</v>
      </c>
    </row>
    <row r="901" spans="1:13" ht="15" x14ac:dyDescent="0.25">
      <c r="A901">
        <v>25116</v>
      </c>
      <c r="B901" t="s">
        <v>0</v>
      </c>
      <c r="C901" t="s">
        <v>314</v>
      </c>
      <c r="D901" t="s">
        <v>509</v>
      </c>
      <c r="E901">
        <v>42.540308000000003</v>
      </c>
      <c r="F901">
        <v>-71.317396000000002</v>
      </c>
      <c r="G901">
        <v>35249</v>
      </c>
      <c r="H901" t="s">
        <v>25</v>
      </c>
      <c r="J901">
        <v>520</v>
      </c>
      <c r="K901">
        <v>10</v>
      </c>
      <c r="L901">
        <v>19</v>
      </c>
      <c r="M901" s="3">
        <f t="shared" si="13"/>
        <v>10</v>
      </c>
    </row>
    <row r="902" spans="1:13" ht="15" x14ac:dyDescent="0.25">
      <c r="A902">
        <v>26681</v>
      </c>
      <c r="B902" t="s">
        <v>0</v>
      </c>
      <c r="C902" t="s">
        <v>383</v>
      </c>
      <c r="D902" t="s">
        <v>82</v>
      </c>
      <c r="E902">
        <v>42.522525000000002</v>
      </c>
      <c r="F902">
        <v>-71.335230999999993</v>
      </c>
      <c r="G902">
        <v>29762</v>
      </c>
      <c r="H902" t="s">
        <v>25</v>
      </c>
      <c r="J902">
        <v>110</v>
      </c>
      <c r="K902">
        <v>12</v>
      </c>
      <c r="L902">
        <v>12</v>
      </c>
      <c r="M902" s="3">
        <f t="shared" si="13"/>
        <v>12</v>
      </c>
    </row>
    <row r="903" spans="1:13" ht="15" x14ac:dyDescent="0.25">
      <c r="A903">
        <v>26428</v>
      </c>
      <c r="B903" t="s">
        <v>0</v>
      </c>
      <c r="C903" t="s">
        <v>318</v>
      </c>
      <c r="D903" t="s">
        <v>82</v>
      </c>
      <c r="E903">
        <v>42.519649999999999</v>
      </c>
      <c r="F903">
        <v>-71.334686000000005</v>
      </c>
      <c r="G903">
        <v>27249</v>
      </c>
      <c r="H903" t="s">
        <v>25</v>
      </c>
      <c r="J903">
        <v>230</v>
      </c>
      <c r="K903">
        <v>26</v>
      </c>
      <c r="M903" s="3">
        <f t="shared" si="13"/>
        <v>26</v>
      </c>
    </row>
    <row r="904" spans="1:13" ht="15" x14ac:dyDescent="0.25">
      <c r="A904">
        <v>24747</v>
      </c>
      <c r="B904" t="s">
        <v>0</v>
      </c>
      <c r="C904" t="s">
        <v>406</v>
      </c>
      <c r="D904" t="s">
        <v>82</v>
      </c>
      <c r="E904">
        <v>42.518687999999997</v>
      </c>
      <c r="F904">
        <v>-71.335507000000007</v>
      </c>
      <c r="G904">
        <v>29221</v>
      </c>
      <c r="H904" t="s">
        <v>25</v>
      </c>
      <c r="J904">
        <v>200</v>
      </c>
      <c r="K904">
        <v>42</v>
      </c>
      <c r="M904" s="3">
        <f t="shared" si="13"/>
        <v>42</v>
      </c>
    </row>
    <row r="905" spans="1:13" s="16" customFormat="1" ht="15" x14ac:dyDescent="0.25">
      <c r="A905">
        <v>24779</v>
      </c>
      <c r="B905" t="s">
        <v>0</v>
      </c>
      <c r="C905"/>
      <c r="D905" t="s">
        <v>89</v>
      </c>
      <c r="E905"/>
      <c r="F905"/>
      <c r="G905">
        <v>30407</v>
      </c>
      <c r="H905" t="s">
        <v>25</v>
      </c>
      <c r="I905"/>
      <c r="J905">
        <v>260</v>
      </c>
      <c r="K905">
        <v>18</v>
      </c>
      <c r="L905"/>
      <c r="M905" s="3">
        <f t="shared" si="13"/>
        <v>18</v>
      </c>
    </row>
    <row r="906" spans="1:13" s="16" customFormat="1" ht="15" x14ac:dyDescent="0.25">
      <c r="A906" s="16">
        <v>143019</v>
      </c>
      <c r="B906" s="16" t="s">
        <v>0</v>
      </c>
      <c r="C906" s="16" t="s">
        <v>178</v>
      </c>
      <c r="D906" s="16" t="s">
        <v>69</v>
      </c>
      <c r="E906" s="16">
        <v>42.515537999999999</v>
      </c>
      <c r="F906" s="16">
        <v>-71.323676000000006</v>
      </c>
      <c r="G906" s="16">
        <v>38824</v>
      </c>
      <c r="H906" s="16" t="s">
        <v>25</v>
      </c>
      <c r="I906" s="16" t="s">
        <v>26</v>
      </c>
      <c r="J906" s="16">
        <v>200</v>
      </c>
      <c r="K906" s="16">
        <v>25</v>
      </c>
      <c r="L906" s="16">
        <v>5.66</v>
      </c>
      <c r="M906" s="3">
        <f t="shared" ref="M906:M969" si="14">IF(K906&lt;1,"",IF(J906&gt;40,K906,""))</f>
        <v>25</v>
      </c>
    </row>
    <row r="907" spans="1:13" s="16" customFormat="1" ht="15" x14ac:dyDescent="0.25">
      <c r="A907" s="16">
        <v>148153</v>
      </c>
      <c r="B907" s="16" t="s">
        <v>0</v>
      </c>
      <c r="C907" s="16" t="s">
        <v>178</v>
      </c>
      <c r="D907" s="16" t="s">
        <v>69</v>
      </c>
      <c r="E907" s="16">
        <v>42.515537999999999</v>
      </c>
      <c r="F907" s="16">
        <v>-71.323676000000006</v>
      </c>
      <c r="G907" s="16">
        <v>38986</v>
      </c>
      <c r="H907" s="16" t="s">
        <v>25</v>
      </c>
      <c r="I907" s="16" t="s">
        <v>32</v>
      </c>
      <c r="J907" s="16">
        <v>210</v>
      </c>
      <c r="K907" s="16">
        <v>0</v>
      </c>
      <c r="L907" s="16">
        <v>8</v>
      </c>
      <c r="M907" s="3" t="str">
        <f t="shared" si="14"/>
        <v/>
      </c>
    </row>
    <row r="908" spans="1:13" ht="15" x14ac:dyDescent="0.25">
      <c r="A908" s="16">
        <v>26429</v>
      </c>
      <c r="B908" s="16" t="s">
        <v>0</v>
      </c>
      <c r="C908" s="16" t="s">
        <v>178</v>
      </c>
      <c r="D908" s="16" t="s">
        <v>69</v>
      </c>
      <c r="E908" s="16">
        <v>42.515537999999999</v>
      </c>
      <c r="F908" s="16">
        <v>-71.323676000000006</v>
      </c>
      <c r="G908" s="16">
        <v>26330</v>
      </c>
      <c r="H908" s="16" t="s">
        <v>25</v>
      </c>
      <c r="I908" s="16"/>
      <c r="J908" s="16">
        <v>320</v>
      </c>
      <c r="K908" s="16">
        <v>7</v>
      </c>
      <c r="L908" s="16">
        <v>10</v>
      </c>
      <c r="M908" s="3">
        <f t="shared" si="14"/>
        <v>7</v>
      </c>
    </row>
    <row r="909" spans="1:13" ht="15" x14ac:dyDescent="0.25">
      <c r="A909">
        <v>25137</v>
      </c>
      <c r="B909" t="s">
        <v>0</v>
      </c>
      <c r="C909" t="s">
        <v>616</v>
      </c>
      <c r="D909" t="s">
        <v>69</v>
      </c>
      <c r="E909">
        <v>42.514266999999997</v>
      </c>
      <c r="F909">
        <v>-71.323167999999995</v>
      </c>
      <c r="G909">
        <v>35013</v>
      </c>
      <c r="H909" t="s">
        <v>25</v>
      </c>
      <c r="J909">
        <v>250</v>
      </c>
      <c r="K909">
        <v>17</v>
      </c>
      <c r="L909">
        <v>20</v>
      </c>
      <c r="M909" s="3">
        <f t="shared" si="14"/>
        <v>17</v>
      </c>
    </row>
    <row r="910" spans="1:13" ht="15" x14ac:dyDescent="0.25">
      <c r="A910">
        <v>26430</v>
      </c>
      <c r="B910" t="s">
        <v>0</v>
      </c>
      <c r="C910" t="s">
        <v>393</v>
      </c>
      <c r="D910" t="s">
        <v>69</v>
      </c>
      <c r="E910">
        <v>42.513123999999998</v>
      </c>
      <c r="F910">
        <v>-71.323305000000005</v>
      </c>
      <c r="G910">
        <v>26934</v>
      </c>
      <c r="H910" t="s">
        <v>25</v>
      </c>
      <c r="J910">
        <v>110</v>
      </c>
      <c r="K910">
        <v>6</v>
      </c>
      <c r="M910" s="3">
        <f t="shared" si="14"/>
        <v>6</v>
      </c>
    </row>
    <row r="911" spans="1:13" ht="15" x14ac:dyDescent="0.25">
      <c r="A911">
        <v>25156</v>
      </c>
      <c r="B911" t="s">
        <v>0</v>
      </c>
      <c r="C911" t="s">
        <v>386</v>
      </c>
      <c r="D911" t="s">
        <v>69</v>
      </c>
      <c r="E911">
        <v>42.511299999999999</v>
      </c>
      <c r="F911">
        <v>-71.321465000000003</v>
      </c>
      <c r="G911">
        <v>34853</v>
      </c>
      <c r="H911" t="s">
        <v>25</v>
      </c>
      <c r="J911">
        <v>120</v>
      </c>
      <c r="K911">
        <v>6</v>
      </c>
      <c r="L911">
        <v>10</v>
      </c>
      <c r="M911" s="3">
        <f t="shared" si="14"/>
        <v>6</v>
      </c>
    </row>
    <row r="912" spans="1:13" ht="15" x14ac:dyDescent="0.25">
      <c r="A912">
        <v>26431</v>
      </c>
      <c r="B912" t="s">
        <v>0</v>
      </c>
      <c r="C912" t="s">
        <v>470</v>
      </c>
      <c r="D912" t="s">
        <v>69</v>
      </c>
      <c r="E912">
        <v>42.511065000000002</v>
      </c>
      <c r="F912">
        <v>-71.324693999999994</v>
      </c>
      <c r="G912">
        <v>28461</v>
      </c>
      <c r="H912" t="s">
        <v>25</v>
      </c>
      <c r="J912">
        <v>200</v>
      </c>
      <c r="K912">
        <v>10</v>
      </c>
      <c r="M912" s="3">
        <f t="shared" si="14"/>
        <v>10</v>
      </c>
    </row>
    <row r="913" spans="1:13" ht="15" x14ac:dyDescent="0.25">
      <c r="A913">
        <v>26432</v>
      </c>
      <c r="B913" t="s">
        <v>0</v>
      </c>
      <c r="C913" t="s">
        <v>503</v>
      </c>
      <c r="D913" t="s">
        <v>69</v>
      </c>
      <c r="E913">
        <v>42.507126</v>
      </c>
      <c r="F913">
        <v>-71.324124999999995</v>
      </c>
      <c r="G913">
        <v>28811</v>
      </c>
      <c r="H913" t="s">
        <v>25</v>
      </c>
      <c r="J913">
        <v>250</v>
      </c>
      <c r="K913">
        <v>26</v>
      </c>
      <c r="M913" s="3">
        <f t="shared" si="14"/>
        <v>26</v>
      </c>
    </row>
    <row r="914" spans="1:13" ht="15" x14ac:dyDescent="0.25">
      <c r="A914">
        <v>26076</v>
      </c>
      <c r="B914" t="s">
        <v>0</v>
      </c>
      <c r="C914" t="s">
        <v>668</v>
      </c>
      <c r="D914" t="s">
        <v>69</v>
      </c>
      <c r="E914">
        <v>42.508082999999999</v>
      </c>
      <c r="F914">
        <v>-71.326751999999999</v>
      </c>
      <c r="G914">
        <v>25868</v>
      </c>
      <c r="H914" t="s">
        <v>25</v>
      </c>
      <c r="J914">
        <v>185</v>
      </c>
      <c r="K914">
        <v>22</v>
      </c>
      <c r="M914" s="3">
        <f t="shared" si="14"/>
        <v>22</v>
      </c>
    </row>
    <row r="915" spans="1:13" ht="15" x14ac:dyDescent="0.25">
      <c r="A915">
        <v>26682</v>
      </c>
      <c r="B915" t="s">
        <v>0</v>
      </c>
      <c r="C915" t="s">
        <v>604</v>
      </c>
      <c r="D915" t="s">
        <v>69</v>
      </c>
      <c r="E915">
        <v>42.507694999999998</v>
      </c>
      <c r="F915">
        <v>-71.325892999999994</v>
      </c>
      <c r="G915">
        <v>31142</v>
      </c>
      <c r="H915" t="s">
        <v>25</v>
      </c>
      <c r="J915">
        <v>220</v>
      </c>
      <c r="K915">
        <v>15</v>
      </c>
      <c r="L915">
        <v>5</v>
      </c>
      <c r="M915" s="3">
        <f t="shared" si="14"/>
        <v>15</v>
      </c>
    </row>
    <row r="916" spans="1:13" ht="15" x14ac:dyDescent="0.25">
      <c r="A916">
        <v>26683</v>
      </c>
      <c r="B916" t="s">
        <v>0</v>
      </c>
      <c r="C916" t="s">
        <v>632</v>
      </c>
      <c r="D916" t="s">
        <v>69</v>
      </c>
      <c r="E916">
        <v>42.507151999999998</v>
      </c>
      <c r="F916">
        <v>-71.326059000000001</v>
      </c>
      <c r="G916">
        <v>31142</v>
      </c>
      <c r="H916" t="s">
        <v>25</v>
      </c>
      <c r="J916">
        <v>250</v>
      </c>
      <c r="K916">
        <v>18</v>
      </c>
      <c r="L916">
        <v>5</v>
      </c>
      <c r="M916" s="3">
        <f t="shared" si="14"/>
        <v>18</v>
      </c>
    </row>
    <row r="917" spans="1:13" ht="15" x14ac:dyDescent="0.25">
      <c r="A917">
        <v>26684</v>
      </c>
      <c r="B917" t="s">
        <v>0</v>
      </c>
      <c r="C917" t="s">
        <v>585</v>
      </c>
      <c r="D917" t="s">
        <v>69</v>
      </c>
      <c r="E917">
        <v>42.506442</v>
      </c>
      <c r="F917">
        <v>-71.326470999999998</v>
      </c>
      <c r="G917">
        <v>31373</v>
      </c>
      <c r="H917" t="s">
        <v>25</v>
      </c>
      <c r="J917">
        <v>160</v>
      </c>
      <c r="K917">
        <v>14</v>
      </c>
      <c r="L917">
        <v>10</v>
      </c>
      <c r="M917" s="3">
        <f t="shared" si="14"/>
        <v>14</v>
      </c>
    </row>
    <row r="918" spans="1:13" ht="15" x14ac:dyDescent="0.25">
      <c r="A918">
        <v>25055</v>
      </c>
      <c r="B918" t="s">
        <v>0</v>
      </c>
      <c r="C918" t="s">
        <v>362</v>
      </c>
      <c r="D918" t="s">
        <v>69</v>
      </c>
      <c r="E918">
        <v>42.505122</v>
      </c>
      <c r="F918">
        <v>-71.321982000000006</v>
      </c>
      <c r="G918">
        <v>34604</v>
      </c>
      <c r="H918" t="s">
        <v>25</v>
      </c>
      <c r="J918">
        <v>305</v>
      </c>
      <c r="K918">
        <v>78</v>
      </c>
      <c r="L918">
        <v>28</v>
      </c>
      <c r="M918" s="3">
        <f t="shared" si="14"/>
        <v>78</v>
      </c>
    </row>
    <row r="919" spans="1:13" s="16" customFormat="1" ht="15" x14ac:dyDescent="0.25">
      <c r="A919">
        <v>24733</v>
      </c>
      <c r="B919" t="s">
        <v>0</v>
      </c>
      <c r="C919" t="s">
        <v>694</v>
      </c>
      <c r="D919" t="s">
        <v>69</v>
      </c>
      <c r="E919">
        <v>42.506031</v>
      </c>
      <c r="F919">
        <v>-71.327285000000003</v>
      </c>
      <c r="G919">
        <v>29465</v>
      </c>
      <c r="H919" t="s">
        <v>25</v>
      </c>
      <c r="I919"/>
      <c r="J919">
        <v>200</v>
      </c>
      <c r="K919">
        <v>32</v>
      </c>
      <c r="L919"/>
      <c r="M919" s="3">
        <f t="shared" si="14"/>
        <v>32</v>
      </c>
    </row>
    <row r="920" spans="1:13" s="16" customFormat="1" ht="15" x14ac:dyDescent="0.25">
      <c r="A920">
        <v>25041</v>
      </c>
      <c r="B920" t="s">
        <v>0</v>
      </c>
      <c r="C920" t="s">
        <v>652</v>
      </c>
      <c r="D920" t="s">
        <v>69</v>
      </c>
      <c r="E920">
        <v>42.504660999999999</v>
      </c>
      <c r="F920">
        <v>-71.324444</v>
      </c>
      <c r="G920">
        <v>34485</v>
      </c>
      <c r="H920" t="s">
        <v>25</v>
      </c>
      <c r="I920"/>
      <c r="J920">
        <v>520</v>
      </c>
      <c r="K920">
        <v>20</v>
      </c>
      <c r="L920"/>
      <c r="M920" s="3">
        <f t="shared" si="14"/>
        <v>20</v>
      </c>
    </row>
    <row r="921" spans="1:13" ht="15" x14ac:dyDescent="0.25">
      <c r="A921" s="16">
        <v>24750</v>
      </c>
      <c r="B921" s="16" t="s">
        <v>0</v>
      </c>
      <c r="C921" s="16" t="s">
        <v>739</v>
      </c>
      <c r="D921" s="16" t="s">
        <v>69</v>
      </c>
      <c r="E921" s="16">
        <v>42.504756</v>
      </c>
      <c r="F921" s="16">
        <v>-71.322018</v>
      </c>
      <c r="G921" s="16">
        <v>29221</v>
      </c>
      <c r="H921" s="16" t="s">
        <v>25</v>
      </c>
      <c r="I921" s="16"/>
      <c r="J921" s="16">
        <v>230</v>
      </c>
      <c r="K921" s="16">
        <v>88</v>
      </c>
      <c r="L921" s="16"/>
      <c r="M921" s="3">
        <f t="shared" si="14"/>
        <v>88</v>
      </c>
    </row>
    <row r="922" spans="1:13" ht="15" x14ac:dyDescent="0.25">
      <c r="A922" s="16">
        <v>156287</v>
      </c>
      <c r="B922" s="16" t="s">
        <v>0</v>
      </c>
      <c r="C922" s="16" t="s">
        <v>739</v>
      </c>
      <c r="D922" s="16" t="s">
        <v>69</v>
      </c>
      <c r="E922" s="16">
        <v>42.503132999999998</v>
      </c>
      <c r="F922" s="16">
        <v>-71.320750000000004</v>
      </c>
      <c r="G922" s="16">
        <v>40437</v>
      </c>
      <c r="H922" s="16" t="s">
        <v>58</v>
      </c>
      <c r="I922" s="16" t="s">
        <v>26</v>
      </c>
      <c r="J922" s="16">
        <v>300</v>
      </c>
      <c r="K922" s="16">
        <v>70</v>
      </c>
      <c r="L922" s="16">
        <v>16</v>
      </c>
      <c r="M922" s="3">
        <f t="shared" si="14"/>
        <v>70</v>
      </c>
    </row>
    <row r="923" spans="1:13" ht="15" x14ac:dyDescent="0.25">
      <c r="A923">
        <v>24715</v>
      </c>
      <c r="B923" t="s">
        <v>0</v>
      </c>
      <c r="C923" t="s">
        <v>619</v>
      </c>
      <c r="D923" t="s">
        <v>69</v>
      </c>
      <c r="E923">
        <v>42.505465000000001</v>
      </c>
      <c r="F923">
        <v>-71.327929999999995</v>
      </c>
      <c r="G923">
        <v>29190</v>
      </c>
      <c r="H923" t="s">
        <v>25</v>
      </c>
      <c r="J923">
        <v>240</v>
      </c>
      <c r="K923">
        <v>18</v>
      </c>
      <c r="M923" s="3">
        <f t="shared" si="14"/>
        <v>18</v>
      </c>
    </row>
    <row r="924" spans="1:13" ht="15" x14ac:dyDescent="0.25">
      <c r="A924">
        <v>108540</v>
      </c>
      <c r="B924" t="s">
        <v>0</v>
      </c>
      <c r="C924" t="s">
        <v>633</v>
      </c>
      <c r="D924" t="s">
        <v>69</v>
      </c>
      <c r="E924">
        <v>42.505443999999997</v>
      </c>
      <c r="F924">
        <v>-71.325119000000001</v>
      </c>
      <c r="G924">
        <v>37340</v>
      </c>
      <c r="H924" t="s">
        <v>25</v>
      </c>
      <c r="I924" t="s">
        <v>26</v>
      </c>
      <c r="J924">
        <v>220</v>
      </c>
      <c r="K924">
        <v>18</v>
      </c>
      <c r="L924">
        <v>4</v>
      </c>
      <c r="M924" s="3">
        <f t="shared" si="14"/>
        <v>18</v>
      </c>
    </row>
    <row r="925" spans="1:13" ht="15" x14ac:dyDescent="0.25">
      <c r="A925">
        <v>24812</v>
      </c>
      <c r="B925" t="s">
        <v>0</v>
      </c>
      <c r="C925" t="s">
        <v>642</v>
      </c>
      <c r="D925" t="s">
        <v>69</v>
      </c>
      <c r="E925">
        <v>42.504733999999999</v>
      </c>
      <c r="F925">
        <v>-71.327260999999993</v>
      </c>
      <c r="G925">
        <v>31172</v>
      </c>
      <c r="H925" t="s">
        <v>25</v>
      </c>
      <c r="J925">
        <v>250</v>
      </c>
      <c r="K925">
        <v>20</v>
      </c>
      <c r="L925">
        <v>12</v>
      </c>
      <c r="M925" s="3">
        <f t="shared" si="14"/>
        <v>20</v>
      </c>
    </row>
    <row r="926" spans="1:13" ht="15" x14ac:dyDescent="0.25">
      <c r="A926">
        <v>24935</v>
      </c>
      <c r="B926" t="s">
        <v>0</v>
      </c>
      <c r="C926" t="s">
        <v>379</v>
      </c>
      <c r="D926" t="s">
        <v>69</v>
      </c>
      <c r="E926">
        <v>42.503242</v>
      </c>
      <c r="F926">
        <v>-71.330138000000005</v>
      </c>
      <c r="G926">
        <v>32434</v>
      </c>
      <c r="H926" t="s">
        <v>25</v>
      </c>
      <c r="K926">
        <v>6</v>
      </c>
      <c r="L926">
        <v>20</v>
      </c>
      <c r="M926" s="3" t="str">
        <f t="shared" si="14"/>
        <v/>
      </c>
    </row>
    <row r="927" spans="1:13" ht="15" x14ac:dyDescent="0.25">
      <c r="A927">
        <v>24751</v>
      </c>
      <c r="B927" t="s">
        <v>0</v>
      </c>
      <c r="C927" t="s">
        <v>498</v>
      </c>
      <c r="D927" t="s">
        <v>69</v>
      </c>
      <c r="E927">
        <v>42.503363</v>
      </c>
      <c r="F927">
        <v>-71.331346999999994</v>
      </c>
      <c r="G927">
        <v>29221</v>
      </c>
      <c r="H927" t="s">
        <v>25</v>
      </c>
      <c r="J927">
        <v>160</v>
      </c>
      <c r="K927">
        <v>10</v>
      </c>
      <c r="M927" s="3">
        <f t="shared" si="14"/>
        <v>10</v>
      </c>
    </row>
    <row r="928" spans="1:13" ht="15" x14ac:dyDescent="0.25">
      <c r="A928">
        <v>24764</v>
      </c>
      <c r="B928" t="s">
        <v>0</v>
      </c>
      <c r="C928" t="s">
        <v>81</v>
      </c>
      <c r="D928" t="s">
        <v>69</v>
      </c>
      <c r="G928">
        <v>29803</v>
      </c>
      <c r="H928" t="s">
        <v>25</v>
      </c>
      <c r="J928">
        <v>75</v>
      </c>
      <c r="K928">
        <v>10</v>
      </c>
      <c r="L928">
        <v>0</v>
      </c>
      <c r="M928" s="3">
        <f t="shared" si="14"/>
        <v>10</v>
      </c>
    </row>
    <row r="929" spans="1:13" ht="15" x14ac:dyDescent="0.25">
      <c r="A929">
        <v>25062</v>
      </c>
      <c r="B929" t="s">
        <v>0</v>
      </c>
      <c r="D929" t="s">
        <v>69</v>
      </c>
      <c r="G929">
        <v>30164</v>
      </c>
      <c r="H929" t="s">
        <v>25</v>
      </c>
      <c r="J929">
        <v>280</v>
      </c>
      <c r="K929">
        <v>8</v>
      </c>
      <c r="M929" s="3">
        <f t="shared" si="14"/>
        <v>8</v>
      </c>
    </row>
    <row r="930" spans="1:13" ht="15" x14ac:dyDescent="0.25">
      <c r="A930">
        <v>24901</v>
      </c>
      <c r="B930" t="s">
        <v>0</v>
      </c>
      <c r="C930" t="s">
        <v>674</v>
      </c>
      <c r="D930" t="s">
        <v>426</v>
      </c>
      <c r="E930">
        <v>42.509388000000001</v>
      </c>
      <c r="F930">
        <v>-71.356352999999999</v>
      </c>
      <c r="G930">
        <v>32101</v>
      </c>
      <c r="H930" t="s">
        <v>25</v>
      </c>
      <c r="J930">
        <v>345</v>
      </c>
      <c r="K930">
        <v>25</v>
      </c>
      <c r="M930" s="3">
        <f t="shared" si="14"/>
        <v>25</v>
      </c>
    </row>
    <row r="931" spans="1:13" ht="15" x14ac:dyDescent="0.25">
      <c r="A931">
        <v>26708</v>
      </c>
      <c r="B931" t="s">
        <v>0</v>
      </c>
      <c r="C931" t="s">
        <v>414</v>
      </c>
      <c r="D931" t="s">
        <v>426</v>
      </c>
      <c r="E931">
        <v>42.509391000000001</v>
      </c>
      <c r="F931">
        <v>-71.35839</v>
      </c>
      <c r="G931">
        <v>24986</v>
      </c>
      <c r="H931" t="s">
        <v>25</v>
      </c>
      <c r="J931">
        <v>70</v>
      </c>
      <c r="K931">
        <v>7</v>
      </c>
      <c r="L931">
        <v>11</v>
      </c>
      <c r="M931" s="3">
        <f t="shared" si="14"/>
        <v>7</v>
      </c>
    </row>
    <row r="932" spans="1:13" ht="15" x14ac:dyDescent="0.25">
      <c r="A932">
        <v>26177</v>
      </c>
      <c r="B932" t="s">
        <v>0</v>
      </c>
      <c r="C932" t="s">
        <v>289</v>
      </c>
      <c r="D932" t="s">
        <v>426</v>
      </c>
      <c r="E932">
        <v>42.507880999999998</v>
      </c>
      <c r="F932">
        <v>-71.356206</v>
      </c>
      <c r="G932">
        <v>35986</v>
      </c>
      <c r="H932" t="s">
        <v>25</v>
      </c>
      <c r="J932">
        <v>230</v>
      </c>
      <c r="K932">
        <v>23</v>
      </c>
      <c r="L932">
        <v>15</v>
      </c>
      <c r="M932" s="3">
        <f t="shared" si="14"/>
        <v>23</v>
      </c>
    </row>
    <row r="933" spans="1:13" ht="15" x14ac:dyDescent="0.25">
      <c r="A933">
        <v>26051</v>
      </c>
      <c r="B933" t="s">
        <v>0</v>
      </c>
      <c r="D933" t="s">
        <v>514</v>
      </c>
      <c r="G933">
        <v>23645</v>
      </c>
      <c r="H933" t="s">
        <v>25</v>
      </c>
      <c r="J933">
        <v>123</v>
      </c>
      <c r="K933">
        <v>10</v>
      </c>
      <c r="L933">
        <v>14</v>
      </c>
      <c r="M933" s="3">
        <f t="shared" si="14"/>
        <v>10</v>
      </c>
    </row>
    <row r="934" spans="1:13" ht="15" x14ac:dyDescent="0.25">
      <c r="A934">
        <v>24759</v>
      </c>
      <c r="B934" t="s">
        <v>0</v>
      </c>
      <c r="C934" t="s">
        <v>386</v>
      </c>
      <c r="D934" t="s">
        <v>83</v>
      </c>
      <c r="E934">
        <v>42.531858</v>
      </c>
      <c r="F934">
        <v>-71.358574000000004</v>
      </c>
      <c r="G934">
        <v>29221</v>
      </c>
      <c r="H934" t="s">
        <v>25</v>
      </c>
      <c r="J934">
        <v>490</v>
      </c>
      <c r="K934">
        <v>7</v>
      </c>
      <c r="M934" s="3">
        <f t="shared" si="14"/>
        <v>7</v>
      </c>
    </row>
    <row r="935" spans="1:13" ht="15" x14ac:dyDescent="0.25">
      <c r="A935">
        <v>26433</v>
      </c>
      <c r="B935" t="s">
        <v>0</v>
      </c>
      <c r="C935" t="s">
        <v>309</v>
      </c>
      <c r="D935" t="s">
        <v>83</v>
      </c>
      <c r="E935">
        <v>42.532547999999998</v>
      </c>
      <c r="F935">
        <v>-71.358699999999999</v>
      </c>
      <c r="G935">
        <v>28784</v>
      </c>
      <c r="H935" t="s">
        <v>25</v>
      </c>
      <c r="J935">
        <v>215</v>
      </c>
      <c r="K935">
        <v>10</v>
      </c>
      <c r="L935">
        <v>20</v>
      </c>
      <c r="M935" s="3">
        <f t="shared" si="14"/>
        <v>10</v>
      </c>
    </row>
    <row r="936" spans="1:13" ht="15" x14ac:dyDescent="0.25">
      <c r="A936">
        <v>162515</v>
      </c>
      <c r="B936" t="s">
        <v>0</v>
      </c>
      <c r="C936" t="s">
        <v>428</v>
      </c>
      <c r="D936" t="s">
        <v>429</v>
      </c>
      <c r="E936">
        <v>42.531750000000002</v>
      </c>
      <c r="F936">
        <v>-71.357332999999997</v>
      </c>
      <c r="G936">
        <v>40270</v>
      </c>
      <c r="H936" t="s">
        <v>25</v>
      </c>
      <c r="I936" t="s">
        <v>250</v>
      </c>
      <c r="J936">
        <v>440</v>
      </c>
      <c r="K936">
        <v>7</v>
      </c>
      <c r="L936">
        <v>20</v>
      </c>
      <c r="M936" s="3">
        <f t="shared" si="14"/>
        <v>7</v>
      </c>
    </row>
    <row r="937" spans="1:13" ht="15" x14ac:dyDescent="0.25">
      <c r="A937">
        <v>24894</v>
      </c>
      <c r="B937" t="s">
        <v>0</v>
      </c>
      <c r="C937" t="s">
        <v>217</v>
      </c>
      <c r="D937" t="s">
        <v>646</v>
      </c>
      <c r="E937">
        <v>42.519812000000002</v>
      </c>
      <c r="F937">
        <v>-71.339595000000003</v>
      </c>
      <c r="G937">
        <v>32079</v>
      </c>
      <c r="H937" t="s">
        <v>25</v>
      </c>
      <c r="J937">
        <v>245</v>
      </c>
      <c r="K937">
        <v>35</v>
      </c>
      <c r="L937">
        <v>20</v>
      </c>
      <c r="M937" s="3">
        <f t="shared" si="14"/>
        <v>35</v>
      </c>
    </row>
    <row r="938" spans="1:13" ht="15" x14ac:dyDescent="0.25">
      <c r="A938">
        <v>24857</v>
      </c>
      <c r="B938" t="s">
        <v>0</v>
      </c>
      <c r="C938" t="s">
        <v>265</v>
      </c>
      <c r="D938" t="s">
        <v>646</v>
      </c>
      <c r="E938">
        <v>42.519509999999997</v>
      </c>
      <c r="F938">
        <v>-71.341914000000003</v>
      </c>
      <c r="G938">
        <v>31839</v>
      </c>
      <c r="H938" t="s">
        <v>25</v>
      </c>
      <c r="J938">
        <v>225</v>
      </c>
      <c r="K938">
        <v>27</v>
      </c>
      <c r="L938">
        <v>10</v>
      </c>
      <c r="M938" s="3">
        <f t="shared" si="14"/>
        <v>27</v>
      </c>
    </row>
    <row r="939" spans="1:13" ht="15" x14ac:dyDescent="0.25">
      <c r="A939">
        <v>24940</v>
      </c>
      <c r="B939" t="s">
        <v>0</v>
      </c>
      <c r="C939" t="s">
        <v>134</v>
      </c>
      <c r="D939" t="s">
        <v>646</v>
      </c>
      <c r="E939">
        <v>42.518577999999998</v>
      </c>
      <c r="F939">
        <v>-71.340644999999995</v>
      </c>
      <c r="G939">
        <v>32505</v>
      </c>
      <c r="H939" t="s">
        <v>25</v>
      </c>
      <c r="J939">
        <v>585</v>
      </c>
      <c r="K939">
        <v>23</v>
      </c>
      <c r="M939" s="3">
        <f t="shared" si="14"/>
        <v>23</v>
      </c>
    </row>
    <row r="940" spans="1:13" ht="15" x14ac:dyDescent="0.25">
      <c r="A940">
        <v>24904</v>
      </c>
      <c r="B940" t="s">
        <v>0</v>
      </c>
      <c r="C940" t="s">
        <v>156</v>
      </c>
      <c r="D940" t="s">
        <v>646</v>
      </c>
      <c r="E940">
        <v>42.519281999999997</v>
      </c>
      <c r="F940">
        <v>-71.343092999999996</v>
      </c>
      <c r="G940">
        <v>32132</v>
      </c>
      <c r="H940" t="s">
        <v>25</v>
      </c>
      <c r="J940">
        <v>425</v>
      </c>
      <c r="K940">
        <v>32</v>
      </c>
      <c r="L940">
        <v>2</v>
      </c>
      <c r="M940" s="3">
        <f t="shared" si="14"/>
        <v>32</v>
      </c>
    </row>
    <row r="941" spans="1:13" ht="15" x14ac:dyDescent="0.25">
      <c r="A941">
        <v>24860</v>
      </c>
      <c r="B941" t="s">
        <v>0</v>
      </c>
      <c r="C941" t="s">
        <v>351</v>
      </c>
      <c r="D941" t="s">
        <v>646</v>
      </c>
      <c r="E941">
        <v>42.519981000000001</v>
      </c>
      <c r="F941">
        <v>-71.342759000000001</v>
      </c>
      <c r="G941">
        <v>31901</v>
      </c>
      <c r="H941" t="s">
        <v>25</v>
      </c>
      <c r="J941">
        <v>145</v>
      </c>
      <c r="K941">
        <v>25</v>
      </c>
      <c r="L941">
        <v>8</v>
      </c>
      <c r="M941" s="3">
        <f t="shared" si="14"/>
        <v>25</v>
      </c>
    </row>
    <row r="942" spans="1:13" ht="15" x14ac:dyDescent="0.25">
      <c r="A942">
        <v>24858</v>
      </c>
      <c r="B942" t="s">
        <v>0</v>
      </c>
      <c r="C942" t="s">
        <v>122</v>
      </c>
      <c r="D942" t="s">
        <v>646</v>
      </c>
      <c r="E942">
        <v>42.518397</v>
      </c>
      <c r="F942">
        <v>-71.344100999999995</v>
      </c>
      <c r="G942">
        <v>31842</v>
      </c>
      <c r="H942" t="s">
        <v>25</v>
      </c>
      <c r="J942">
        <v>125</v>
      </c>
      <c r="K942">
        <v>27</v>
      </c>
      <c r="L942">
        <v>10</v>
      </c>
      <c r="M942" s="3">
        <f t="shared" si="14"/>
        <v>27</v>
      </c>
    </row>
    <row r="943" spans="1:13" ht="15" x14ac:dyDescent="0.25">
      <c r="A943">
        <v>24874</v>
      </c>
      <c r="B943" t="s">
        <v>0</v>
      </c>
      <c r="C943" t="s">
        <v>645</v>
      </c>
      <c r="D943" t="s">
        <v>646</v>
      </c>
      <c r="G943">
        <v>31939</v>
      </c>
      <c r="H943" t="s">
        <v>25</v>
      </c>
      <c r="J943">
        <v>525</v>
      </c>
      <c r="K943">
        <v>20</v>
      </c>
      <c r="L943">
        <v>20</v>
      </c>
      <c r="M943" s="3">
        <f t="shared" si="14"/>
        <v>20</v>
      </c>
    </row>
    <row r="944" spans="1:13" ht="15" x14ac:dyDescent="0.25">
      <c r="A944">
        <v>24888</v>
      </c>
      <c r="B944" t="s">
        <v>0</v>
      </c>
      <c r="C944" t="s">
        <v>330</v>
      </c>
      <c r="D944" t="s">
        <v>646</v>
      </c>
      <c r="G944">
        <v>32034</v>
      </c>
      <c r="H944" t="s">
        <v>25</v>
      </c>
      <c r="J944">
        <v>365</v>
      </c>
      <c r="K944">
        <v>30</v>
      </c>
      <c r="L944">
        <v>18</v>
      </c>
      <c r="M944" s="3">
        <f t="shared" si="14"/>
        <v>30</v>
      </c>
    </row>
    <row r="945" spans="1:13" ht="15" x14ac:dyDescent="0.25">
      <c r="A945" s="16">
        <v>24769</v>
      </c>
      <c r="B945" s="16" t="s">
        <v>0</v>
      </c>
      <c r="C945" s="16" t="s">
        <v>437</v>
      </c>
      <c r="D945" s="16" t="s">
        <v>86</v>
      </c>
      <c r="E945" s="16">
        <v>42.516179999999999</v>
      </c>
      <c r="F945" s="16">
        <v>-71.363352000000006</v>
      </c>
      <c r="G945" s="16">
        <v>29556</v>
      </c>
      <c r="H945" s="16" t="s">
        <v>25</v>
      </c>
      <c r="I945" s="16"/>
      <c r="J945" s="16">
        <v>400</v>
      </c>
      <c r="K945" s="16">
        <v>8</v>
      </c>
      <c r="L945" s="16"/>
      <c r="M945" s="3">
        <f t="shared" si="14"/>
        <v>8</v>
      </c>
    </row>
    <row r="946" spans="1:13" ht="15" x14ac:dyDescent="0.25">
      <c r="A946" s="16">
        <v>24770</v>
      </c>
      <c r="B946" s="16" t="s">
        <v>0</v>
      </c>
      <c r="C946" s="16" t="s">
        <v>437</v>
      </c>
      <c r="D946" s="16" t="s">
        <v>86</v>
      </c>
      <c r="E946" s="16">
        <v>42.516179999999999</v>
      </c>
      <c r="F946" s="16">
        <v>-71.363352000000006</v>
      </c>
      <c r="G946" s="16">
        <v>29556</v>
      </c>
      <c r="H946" s="16" t="s">
        <v>25</v>
      </c>
      <c r="I946" s="16"/>
      <c r="J946" s="16">
        <v>715</v>
      </c>
      <c r="K946" s="16">
        <v>10</v>
      </c>
      <c r="L946" s="16"/>
      <c r="M946" s="3">
        <f t="shared" si="14"/>
        <v>10</v>
      </c>
    </row>
    <row r="947" spans="1:13" ht="15" x14ac:dyDescent="0.25">
      <c r="A947">
        <v>24831</v>
      </c>
      <c r="B947" t="s">
        <v>0</v>
      </c>
      <c r="C947" t="s">
        <v>217</v>
      </c>
      <c r="D947" t="s">
        <v>86</v>
      </c>
      <c r="E947">
        <v>42.515059000000001</v>
      </c>
      <c r="F947">
        <v>-71.364609999999999</v>
      </c>
      <c r="G947">
        <v>31553</v>
      </c>
      <c r="H947" t="s">
        <v>25</v>
      </c>
      <c r="J947">
        <v>190</v>
      </c>
      <c r="K947">
        <v>7</v>
      </c>
      <c r="L947">
        <v>12</v>
      </c>
      <c r="M947" s="3">
        <f t="shared" si="14"/>
        <v>7</v>
      </c>
    </row>
    <row r="948" spans="1:13" ht="15" x14ac:dyDescent="0.25">
      <c r="A948">
        <v>24957</v>
      </c>
      <c r="B948" t="s">
        <v>0</v>
      </c>
      <c r="C948" t="s">
        <v>380</v>
      </c>
      <c r="D948" t="s">
        <v>86</v>
      </c>
      <c r="E948">
        <v>42.515186</v>
      </c>
      <c r="F948">
        <v>-71.362308999999996</v>
      </c>
      <c r="G948">
        <v>32980</v>
      </c>
      <c r="H948" t="s">
        <v>25</v>
      </c>
      <c r="J948">
        <v>285</v>
      </c>
      <c r="K948">
        <v>6</v>
      </c>
      <c r="L948">
        <v>8</v>
      </c>
      <c r="M948" s="3">
        <f t="shared" si="14"/>
        <v>6</v>
      </c>
    </row>
    <row r="949" spans="1:13" ht="15" x14ac:dyDescent="0.25">
      <c r="A949">
        <v>25114</v>
      </c>
      <c r="B949" t="s">
        <v>0</v>
      </c>
      <c r="C949" t="s">
        <v>196</v>
      </c>
      <c r="D949" t="s">
        <v>86</v>
      </c>
      <c r="E949">
        <v>42.514780999999999</v>
      </c>
      <c r="F949">
        <v>-71.363795999999994</v>
      </c>
      <c r="G949">
        <v>35263</v>
      </c>
      <c r="H949" t="s">
        <v>25</v>
      </c>
      <c r="J949">
        <v>600</v>
      </c>
      <c r="K949">
        <v>4</v>
      </c>
      <c r="L949">
        <v>8</v>
      </c>
      <c r="M949" s="3">
        <f t="shared" si="14"/>
        <v>4</v>
      </c>
    </row>
    <row r="950" spans="1:13" ht="15" x14ac:dyDescent="0.25">
      <c r="A950">
        <v>26434</v>
      </c>
      <c r="B950" t="s">
        <v>0</v>
      </c>
      <c r="C950" t="s">
        <v>180</v>
      </c>
      <c r="D950" t="s">
        <v>86</v>
      </c>
      <c r="E950">
        <v>42.516663999999999</v>
      </c>
      <c r="F950">
        <v>-71.359106999999995</v>
      </c>
      <c r="G950">
        <v>28676</v>
      </c>
      <c r="H950" t="s">
        <v>25</v>
      </c>
      <c r="J950">
        <v>635</v>
      </c>
      <c r="K950">
        <v>6</v>
      </c>
      <c r="L950">
        <v>60</v>
      </c>
      <c r="M950" s="3">
        <f t="shared" si="14"/>
        <v>6</v>
      </c>
    </row>
    <row r="951" spans="1:13" ht="15" x14ac:dyDescent="0.25">
      <c r="A951">
        <v>26685</v>
      </c>
      <c r="B951" t="s">
        <v>0</v>
      </c>
      <c r="C951" t="s">
        <v>423</v>
      </c>
      <c r="D951" t="s">
        <v>86</v>
      </c>
      <c r="E951">
        <v>42.513961999999999</v>
      </c>
      <c r="F951">
        <v>-71.362588000000002</v>
      </c>
      <c r="G951">
        <v>25241</v>
      </c>
      <c r="H951" t="s">
        <v>25</v>
      </c>
      <c r="J951">
        <v>125</v>
      </c>
      <c r="K951">
        <v>42</v>
      </c>
      <c r="L951">
        <v>16</v>
      </c>
      <c r="M951" s="3">
        <f t="shared" si="14"/>
        <v>42</v>
      </c>
    </row>
    <row r="952" spans="1:13" s="16" customFormat="1" ht="15" x14ac:dyDescent="0.25">
      <c r="A952">
        <v>25059</v>
      </c>
      <c r="B952" t="s">
        <v>0</v>
      </c>
      <c r="C952" t="s">
        <v>126</v>
      </c>
      <c r="D952" t="s">
        <v>86</v>
      </c>
      <c r="E952"/>
      <c r="F952"/>
      <c r="G952">
        <v>29899</v>
      </c>
      <c r="H952" t="s">
        <v>25</v>
      </c>
      <c r="I952"/>
      <c r="J952"/>
      <c r="K952">
        <v>0</v>
      </c>
      <c r="L952">
        <v>35</v>
      </c>
      <c r="M952" s="3" t="str">
        <f t="shared" si="14"/>
        <v/>
      </c>
    </row>
    <row r="953" spans="1:13" s="16" customFormat="1" ht="15" x14ac:dyDescent="0.25">
      <c r="A953">
        <v>24954</v>
      </c>
      <c r="B953" t="s">
        <v>0</v>
      </c>
      <c r="C953" t="s">
        <v>182</v>
      </c>
      <c r="D953" t="s">
        <v>86</v>
      </c>
      <c r="E953">
        <v>42.513340999999997</v>
      </c>
      <c r="F953">
        <v>-71.363040999999996</v>
      </c>
      <c r="G953">
        <v>32848</v>
      </c>
      <c r="H953" t="s">
        <v>25</v>
      </c>
      <c r="I953"/>
      <c r="J953">
        <v>285</v>
      </c>
      <c r="K953">
        <v>24</v>
      </c>
      <c r="L953"/>
      <c r="M953" s="3">
        <f t="shared" si="14"/>
        <v>24</v>
      </c>
    </row>
    <row r="954" spans="1:13" ht="15" x14ac:dyDescent="0.25">
      <c r="A954">
        <v>26686</v>
      </c>
      <c r="B954" t="s">
        <v>0</v>
      </c>
      <c r="C954" t="s">
        <v>393</v>
      </c>
      <c r="D954" t="s">
        <v>86</v>
      </c>
      <c r="E954">
        <v>42.513053999999997</v>
      </c>
      <c r="F954">
        <v>-71.362317000000004</v>
      </c>
      <c r="G954">
        <v>31566</v>
      </c>
      <c r="H954" t="s">
        <v>25</v>
      </c>
      <c r="J954">
        <v>240</v>
      </c>
      <c r="K954">
        <v>12</v>
      </c>
      <c r="L954">
        <v>20</v>
      </c>
      <c r="M954" s="3">
        <f t="shared" si="14"/>
        <v>12</v>
      </c>
    </row>
    <row r="955" spans="1:13" ht="15" x14ac:dyDescent="0.25">
      <c r="A955">
        <v>24841</v>
      </c>
      <c r="B955" t="s">
        <v>0</v>
      </c>
      <c r="C955" t="s">
        <v>394</v>
      </c>
      <c r="D955" t="s">
        <v>86</v>
      </c>
      <c r="E955">
        <v>42.512557000000001</v>
      </c>
      <c r="F955">
        <v>-71.363262000000006</v>
      </c>
      <c r="G955">
        <v>31611</v>
      </c>
      <c r="H955" t="s">
        <v>25</v>
      </c>
      <c r="J955">
        <v>205</v>
      </c>
      <c r="K955">
        <v>40</v>
      </c>
      <c r="L955">
        <v>10</v>
      </c>
      <c r="M955" s="3">
        <f t="shared" si="14"/>
        <v>40</v>
      </c>
    </row>
    <row r="956" spans="1:13" ht="15" x14ac:dyDescent="0.25">
      <c r="A956">
        <v>26167</v>
      </c>
      <c r="B956" t="s">
        <v>0</v>
      </c>
      <c r="C956" t="s">
        <v>323</v>
      </c>
      <c r="D956" t="s">
        <v>86</v>
      </c>
      <c r="E956">
        <v>42.512749999999997</v>
      </c>
      <c r="F956">
        <v>-71.360410999999999</v>
      </c>
      <c r="G956">
        <v>36039</v>
      </c>
      <c r="H956" t="s">
        <v>25</v>
      </c>
      <c r="J956">
        <v>140</v>
      </c>
      <c r="K956">
        <v>25</v>
      </c>
      <c r="L956">
        <v>15</v>
      </c>
      <c r="M956" s="3">
        <f t="shared" si="14"/>
        <v>25</v>
      </c>
    </row>
    <row r="957" spans="1:13" ht="15" x14ac:dyDescent="0.25">
      <c r="A957">
        <v>25119</v>
      </c>
      <c r="B957" t="s">
        <v>0</v>
      </c>
      <c r="C957" t="s">
        <v>326</v>
      </c>
      <c r="D957" t="s">
        <v>86</v>
      </c>
      <c r="E957">
        <v>42.510354999999997</v>
      </c>
      <c r="F957">
        <v>-71.360198999999994</v>
      </c>
      <c r="G957">
        <v>34872</v>
      </c>
      <c r="H957" t="s">
        <v>25</v>
      </c>
      <c r="J957">
        <v>380</v>
      </c>
      <c r="K957">
        <v>5</v>
      </c>
      <c r="L957">
        <v>11</v>
      </c>
      <c r="M957" s="3">
        <f t="shared" si="14"/>
        <v>5</v>
      </c>
    </row>
    <row r="958" spans="1:13" s="16" customFormat="1" ht="15" x14ac:dyDescent="0.25">
      <c r="A958">
        <v>26435</v>
      </c>
      <c r="B958" t="s">
        <v>0</v>
      </c>
      <c r="C958" t="s">
        <v>417</v>
      </c>
      <c r="D958" t="s">
        <v>86</v>
      </c>
      <c r="E958">
        <v>42.510548999999997</v>
      </c>
      <c r="F958">
        <v>-71.359189999999998</v>
      </c>
      <c r="G958">
        <v>28713</v>
      </c>
      <c r="H958" t="s">
        <v>25</v>
      </c>
      <c r="I958"/>
      <c r="J958">
        <v>250</v>
      </c>
      <c r="K958">
        <v>7</v>
      </c>
      <c r="L958"/>
      <c r="M958" s="3">
        <f t="shared" si="14"/>
        <v>7</v>
      </c>
    </row>
    <row r="959" spans="1:13" s="16" customFormat="1" ht="15" x14ac:dyDescent="0.25">
      <c r="A959" s="16">
        <v>26285</v>
      </c>
      <c r="B959" s="16" t="s">
        <v>0</v>
      </c>
      <c r="C959" s="16" t="s">
        <v>488</v>
      </c>
      <c r="D959" s="16" t="s">
        <v>86</v>
      </c>
      <c r="E959" s="16">
        <v>42.512841000000002</v>
      </c>
      <c r="F959" s="16">
        <v>-71.357674000000003</v>
      </c>
      <c r="G959" s="16">
        <v>36077</v>
      </c>
      <c r="H959" s="16" t="s">
        <v>25</v>
      </c>
      <c r="J959" s="16">
        <v>125</v>
      </c>
      <c r="K959" s="16">
        <v>9</v>
      </c>
      <c r="L959" s="16">
        <v>12</v>
      </c>
      <c r="M959" s="3">
        <f t="shared" si="14"/>
        <v>9</v>
      </c>
    </row>
    <row r="960" spans="1:13" ht="15" x14ac:dyDescent="0.25">
      <c r="A960" s="16">
        <v>26744</v>
      </c>
      <c r="B960" s="16" t="s">
        <v>0</v>
      </c>
      <c r="C960" s="16" t="s">
        <v>488</v>
      </c>
      <c r="D960" s="16" t="s">
        <v>86</v>
      </c>
      <c r="E960" s="16">
        <v>42.512841000000002</v>
      </c>
      <c r="F960" s="16">
        <v>-71.357674000000003</v>
      </c>
      <c r="G960" s="16">
        <v>36138</v>
      </c>
      <c r="H960" s="16" t="s">
        <v>25</v>
      </c>
      <c r="I960" s="16"/>
      <c r="J960" s="16">
        <v>125</v>
      </c>
      <c r="K960" s="16">
        <v>9</v>
      </c>
      <c r="L960" s="16">
        <v>12</v>
      </c>
      <c r="M960" s="3">
        <f t="shared" si="14"/>
        <v>9</v>
      </c>
    </row>
    <row r="961" spans="1:13" ht="15" x14ac:dyDescent="0.25">
      <c r="A961">
        <v>26687</v>
      </c>
      <c r="B961" t="s">
        <v>0</v>
      </c>
      <c r="C961" t="s">
        <v>545</v>
      </c>
      <c r="D961" t="s">
        <v>86</v>
      </c>
      <c r="E961">
        <v>42.511550999999997</v>
      </c>
      <c r="F961">
        <v>-71.356663999999995</v>
      </c>
      <c r="G961">
        <v>24785</v>
      </c>
      <c r="H961" t="s">
        <v>25</v>
      </c>
      <c r="J961">
        <v>203</v>
      </c>
      <c r="K961">
        <v>14</v>
      </c>
      <c r="L961">
        <v>40</v>
      </c>
      <c r="M961" s="3">
        <f t="shared" si="14"/>
        <v>14</v>
      </c>
    </row>
    <row r="962" spans="1:13" ht="15" x14ac:dyDescent="0.25">
      <c r="A962">
        <v>26688</v>
      </c>
      <c r="B962" t="s">
        <v>0</v>
      </c>
      <c r="C962" t="s">
        <v>188</v>
      </c>
      <c r="D962" t="s">
        <v>86</v>
      </c>
      <c r="E962">
        <v>42.511926000000003</v>
      </c>
      <c r="F962">
        <v>-71.355862000000002</v>
      </c>
      <c r="G962">
        <v>24790</v>
      </c>
      <c r="H962" t="s">
        <v>25</v>
      </c>
      <c r="J962">
        <v>180</v>
      </c>
      <c r="K962">
        <v>12</v>
      </c>
      <c r="L962">
        <v>40</v>
      </c>
      <c r="M962" s="3">
        <f t="shared" si="14"/>
        <v>12</v>
      </c>
    </row>
    <row r="963" spans="1:13" ht="15" x14ac:dyDescent="0.25">
      <c r="A963">
        <v>24823</v>
      </c>
      <c r="B963" t="s">
        <v>0</v>
      </c>
      <c r="C963" t="s">
        <v>547</v>
      </c>
      <c r="D963" t="s">
        <v>86</v>
      </c>
      <c r="E963">
        <v>42.514085000000001</v>
      </c>
      <c r="F963">
        <v>-71.356907000000007</v>
      </c>
      <c r="G963">
        <v>31488</v>
      </c>
      <c r="H963" t="s">
        <v>25</v>
      </c>
      <c r="J963">
        <v>160</v>
      </c>
      <c r="K963">
        <v>11</v>
      </c>
      <c r="L963">
        <v>10</v>
      </c>
      <c r="M963" s="3">
        <f t="shared" si="14"/>
        <v>11</v>
      </c>
    </row>
    <row r="964" spans="1:13" ht="15" x14ac:dyDescent="0.25">
      <c r="A964">
        <v>24820</v>
      </c>
      <c r="B964" t="s">
        <v>0</v>
      </c>
      <c r="C964" t="s">
        <v>445</v>
      </c>
      <c r="D964" t="s">
        <v>86</v>
      </c>
      <c r="E964">
        <v>42.512894000000003</v>
      </c>
      <c r="F964">
        <v>-71.356858000000003</v>
      </c>
      <c r="G964">
        <v>31426</v>
      </c>
      <c r="H964" t="s">
        <v>25</v>
      </c>
      <c r="J964">
        <v>310</v>
      </c>
      <c r="K964">
        <v>8</v>
      </c>
      <c r="L964">
        <v>10</v>
      </c>
      <c r="M964" s="3">
        <f t="shared" si="14"/>
        <v>8</v>
      </c>
    </row>
    <row r="965" spans="1:13" ht="15" x14ac:dyDescent="0.25">
      <c r="A965">
        <v>124143</v>
      </c>
      <c r="B965" t="s">
        <v>0</v>
      </c>
      <c r="C965" t="s">
        <v>362</v>
      </c>
      <c r="D965" t="s">
        <v>86</v>
      </c>
      <c r="E965">
        <v>42.513585999999997</v>
      </c>
      <c r="F965">
        <v>-71.355873000000003</v>
      </c>
      <c r="G965">
        <v>38343</v>
      </c>
      <c r="H965" t="s">
        <v>25</v>
      </c>
      <c r="I965" t="s">
        <v>26</v>
      </c>
      <c r="J965">
        <v>405</v>
      </c>
      <c r="K965">
        <v>5</v>
      </c>
      <c r="L965">
        <v>20</v>
      </c>
      <c r="M965" s="3">
        <f t="shared" si="14"/>
        <v>5</v>
      </c>
    </row>
    <row r="966" spans="1:13" ht="15" x14ac:dyDescent="0.25">
      <c r="A966">
        <v>24989</v>
      </c>
      <c r="B966" t="s">
        <v>0</v>
      </c>
      <c r="C966" t="s">
        <v>239</v>
      </c>
      <c r="D966" t="s">
        <v>86</v>
      </c>
      <c r="G966">
        <v>33632</v>
      </c>
      <c r="H966" t="s">
        <v>25</v>
      </c>
      <c r="J966">
        <v>200</v>
      </c>
      <c r="K966">
        <v>10</v>
      </c>
      <c r="L966">
        <v>30</v>
      </c>
      <c r="M966" s="3">
        <f t="shared" si="14"/>
        <v>10</v>
      </c>
    </row>
    <row r="967" spans="1:13" ht="15" x14ac:dyDescent="0.25">
      <c r="A967">
        <v>24990</v>
      </c>
      <c r="B967" t="s">
        <v>0</v>
      </c>
      <c r="C967" t="s">
        <v>329</v>
      </c>
      <c r="D967" t="s">
        <v>86</v>
      </c>
      <c r="G967">
        <v>33633</v>
      </c>
      <c r="H967" t="s">
        <v>25</v>
      </c>
      <c r="J967">
        <v>120</v>
      </c>
      <c r="K967">
        <v>15</v>
      </c>
      <c r="L967">
        <v>6</v>
      </c>
      <c r="M967" s="3">
        <f t="shared" si="14"/>
        <v>15</v>
      </c>
    </row>
    <row r="968" spans="1:13" ht="15" x14ac:dyDescent="0.25">
      <c r="A968">
        <v>25166</v>
      </c>
      <c r="B968" t="s">
        <v>0</v>
      </c>
      <c r="C968" t="s">
        <v>597</v>
      </c>
      <c r="D968" t="s">
        <v>86</v>
      </c>
      <c r="G968">
        <v>34626</v>
      </c>
      <c r="H968" t="s">
        <v>25</v>
      </c>
      <c r="J968">
        <v>380</v>
      </c>
      <c r="K968">
        <v>15</v>
      </c>
      <c r="L968">
        <v>15</v>
      </c>
      <c r="M968" s="3">
        <f t="shared" si="14"/>
        <v>15</v>
      </c>
    </row>
    <row r="969" spans="1:13" ht="15" x14ac:dyDescent="0.25">
      <c r="A969">
        <v>24813</v>
      </c>
      <c r="B969" t="s">
        <v>0</v>
      </c>
      <c r="C969" t="s">
        <v>373</v>
      </c>
      <c r="D969" t="s">
        <v>72</v>
      </c>
      <c r="E969">
        <v>42.544108000000001</v>
      </c>
      <c r="F969">
        <v>-71.333346000000006</v>
      </c>
      <c r="G969">
        <v>31191</v>
      </c>
      <c r="H969" t="s">
        <v>25</v>
      </c>
      <c r="J969">
        <v>660</v>
      </c>
      <c r="K969">
        <v>6</v>
      </c>
      <c r="M969" s="3">
        <f t="shared" si="14"/>
        <v>6</v>
      </c>
    </row>
    <row r="970" spans="1:13" s="16" customFormat="1" ht="15" x14ac:dyDescent="0.25">
      <c r="A970">
        <v>26707</v>
      </c>
      <c r="B970" t="s">
        <v>0</v>
      </c>
      <c r="C970" t="s">
        <v>577</v>
      </c>
      <c r="D970" t="s">
        <v>72</v>
      </c>
      <c r="E970">
        <v>42.545247000000003</v>
      </c>
      <c r="F970">
        <v>-71.334627999999995</v>
      </c>
      <c r="G970">
        <v>24859</v>
      </c>
      <c r="H970" t="s">
        <v>25</v>
      </c>
      <c r="I970"/>
      <c r="J970">
        <v>245</v>
      </c>
      <c r="K970">
        <v>17</v>
      </c>
      <c r="L970">
        <v>15</v>
      </c>
      <c r="M970" s="3">
        <f t="shared" ref="M970:M1033" si="15">IF(K970&lt;1,"",IF(J970&gt;40,K970,""))</f>
        <v>17</v>
      </c>
    </row>
    <row r="971" spans="1:13" s="16" customFormat="1" ht="15" x14ac:dyDescent="0.25">
      <c r="A971" s="16">
        <v>25151</v>
      </c>
      <c r="B971" s="16" t="s">
        <v>0</v>
      </c>
      <c r="C971" s="16" t="s">
        <v>237</v>
      </c>
      <c r="D971" s="16" t="s">
        <v>72</v>
      </c>
      <c r="E971" s="16">
        <v>42.545820999999997</v>
      </c>
      <c r="F971" s="16">
        <v>-71.331479999999999</v>
      </c>
      <c r="G971" s="16">
        <v>34915</v>
      </c>
      <c r="H971" s="16" t="s">
        <v>25</v>
      </c>
      <c r="J971" s="16">
        <v>320</v>
      </c>
      <c r="K971" s="16">
        <v>3</v>
      </c>
      <c r="L971" s="16">
        <v>28</v>
      </c>
      <c r="M971" s="3">
        <f t="shared" si="15"/>
        <v>3</v>
      </c>
    </row>
    <row r="972" spans="1:13" s="16" customFormat="1" ht="15" x14ac:dyDescent="0.25">
      <c r="A972" s="16">
        <v>134964</v>
      </c>
      <c r="B972" s="16" t="s">
        <v>0</v>
      </c>
      <c r="C972" s="16" t="s">
        <v>237</v>
      </c>
      <c r="D972" s="16" t="s">
        <v>72</v>
      </c>
      <c r="E972" s="16">
        <v>42.545820999999997</v>
      </c>
      <c r="F972" s="16">
        <v>-71.331479999999999</v>
      </c>
      <c r="G972" s="16">
        <v>38280</v>
      </c>
      <c r="H972" s="16" t="s">
        <v>25</v>
      </c>
      <c r="I972" s="16" t="s">
        <v>26</v>
      </c>
      <c r="J972" s="16">
        <v>600</v>
      </c>
      <c r="K972" s="16">
        <v>6</v>
      </c>
      <c r="L972" s="16">
        <v>20</v>
      </c>
      <c r="M972" s="3">
        <f t="shared" si="15"/>
        <v>6</v>
      </c>
    </row>
    <row r="973" spans="1:13" s="16" customFormat="1" ht="15" x14ac:dyDescent="0.25">
      <c r="A973" s="16">
        <v>104143</v>
      </c>
      <c r="B973" s="16" t="s">
        <v>0</v>
      </c>
      <c r="C973" s="16" t="s">
        <v>386</v>
      </c>
      <c r="D973" s="16" t="s">
        <v>72</v>
      </c>
      <c r="G973" s="16">
        <v>37126</v>
      </c>
      <c r="H973" s="16" t="s">
        <v>58</v>
      </c>
      <c r="I973" s="16" t="s">
        <v>26</v>
      </c>
      <c r="J973" s="16">
        <v>220</v>
      </c>
      <c r="K973" s="16">
        <v>20</v>
      </c>
      <c r="L973" s="16">
        <v>20</v>
      </c>
      <c r="M973" s="3">
        <f t="shared" si="15"/>
        <v>20</v>
      </c>
    </row>
    <row r="974" spans="1:13" ht="15" x14ac:dyDescent="0.25">
      <c r="A974" s="16">
        <v>104142</v>
      </c>
      <c r="B974" s="16" t="s">
        <v>0</v>
      </c>
      <c r="C974" s="16" t="s">
        <v>386</v>
      </c>
      <c r="D974" s="16" t="s">
        <v>72</v>
      </c>
      <c r="E974" s="16"/>
      <c r="F974" s="16"/>
      <c r="G974" s="16">
        <v>37125</v>
      </c>
      <c r="H974" s="16" t="s">
        <v>58</v>
      </c>
      <c r="I974" s="16" t="s">
        <v>26</v>
      </c>
      <c r="J974" s="16">
        <v>290</v>
      </c>
      <c r="K974" s="16">
        <v>22</v>
      </c>
      <c r="L974" s="16">
        <v>35</v>
      </c>
      <c r="M974" s="3">
        <f t="shared" si="15"/>
        <v>22</v>
      </c>
    </row>
    <row r="975" spans="1:13" ht="15" x14ac:dyDescent="0.25">
      <c r="A975">
        <v>26706</v>
      </c>
      <c r="B975" t="s">
        <v>0</v>
      </c>
      <c r="C975" t="s">
        <v>297</v>
      </c>
      <c r="D975" t="s">
        <v>72</v>
      </c>
      <c r="E975">
        <v>42.546436999999997</v>
      </c>
      <c r="F975">
        <v>-71.330468999999994</v>
      </c>
      <c r="G975">
        <v>31281</v>
      </c>
      <c r="H975" t="s">
        <v>25</v>
      </c>
      <c r="J975">
        <v>420</v>
      </c>
      <c r="K975">
        <v>4</v>
      </c>
      <c r="L975">
        <v>20</v>
      </c>
      <c r="M975" s="3">
        <f t="shared" si="15"/>
        <v>4</v>
      </c>
    </row>
    <row r="976" spans="1:13" ht="15" x14ac:dyDescent="0.25">
      <c r="A976">
        <v>26705</v>
      </c>
      <c r="B976" t="s">
        <v>0</v>
      </c>
      <c r="C976" t="s">
        <v>171</v>
      </c>
      <c r="D976" t="s">
        <v>72</v>
      </c>
      <c r="E976">
        <v>42.547356000000001</v>
      </c>
      <c r="F976">
        <v>-71.331000000000003</v>
      </c>
      <c r="G976">
        <v>31554</v>
      </c>
      <c r="H976" t="s">
        <v>25</v>
      </c>
      <c r="J976">
        <v>320</v>
      </c>
      <c r="K976">
        <v>4</v>
      </c>
      <c r="L976">
        <v>20</v>
      </c>
      <c r="M976" s="3">
        <f t="shared" si="15"/>
        <v>4</v>
      </c>
    </row>
    <row r="977" spans="1:13" ht="15" x14ac:dyDescent="0.25">
      <c r="A977">
        <v>24745</v>
      </c>
      <c r="B977" t="s">
        <v>0</v>
      </c>
      <c r="C977" t="s">
        <v>256</v>
      </c>
      <c r="D977" t="s">
        <v>72</v>
      </c>
      <c r="E977">
        <v>42.548808999999999</v>
      </c>
      <c r="F977">
        <v>-71.331871000000007</v>
      </c>
      <c r="G977">
        <v>29221</v>
      </c>
      <c r="H977" t="s">
        <v>25</v>
      </c>
      <c r="J977">
        <v>200</v>
      </c>
      <c r="K977">
        <v>4</v>
      </c>
      <c r="M977" s="3">
        <f t="shared" si="15"/>
        <v>4</v>
      </c>
    </row>
    <row r="978" spans="1:13" ht="15" x14ac:dyDescent="0.25">
      <c r="A978">
        <v>24817</v>
      </c>
      <c r="B978" t="s">
        <v>0</v>
      </c>
      <c r="C978" t="s">
        <v>228</v>
      </c>
      <c r="D978" t="s">
        <v>72</v>
      </c>
      <c r="E978">
        <v>42.547854999999998</v>
      </c>
      <c r="F978">
        <v>-71.330455999999998</v>
      </c>
      <c r="G978">
        <v>31264</v>
      </c>
      <c r="H978" t="s">
        <v>25</v>
      </c>
      <c r="J978">
        <v>265</v>
      </c>
      <c r="K978">
        <v>3</v>
      </c>
      <c r="L978">
        <v>10</v>
      </c>
      <c r="M978" s="3">
        <f t="shared" si="15"/>
        <v>3</v>
      </c>
    </row>
    <row r="979" spans="1:13" ht="15" x14ac:dyDescent="0.25">
      <c r="A979">
        <v>24836</v>
      </c>
      <c r="B979" t="s">
        <v>0</v>
      </c>
      <c r="C979" t="s">
        <v>447</v>
      </c>
      <c r="D979" t="s">
        <v>72</v>
      </c>
      <c r="E979">
        <v>42.548326000000003</v>
      </c>
      <c r="F979">
        <v>-71.329811000000007</v>
      </c>
      <c r="G979">
        <v>31604</v>
      </c>
      <c r="H979" t="s">
        <v>25</v>
      </c>
      <c r="J979">
        <v>325</v>
      </c>
      <c r="K979">
        <v>8</v>
      </c>
      <c r="L979">
        <v>12</v>
      </c>
      <c r="M979" s="3">
        <f t="shared" si="15"/>
        <v>8</v>
      </c>
    </row>
    <row r="980" spans="1:13" ht="15" x14ac:dyDescent="0.25">
      <c r="A980">
        <v>26437</v>
      </c>
      <c r="B980" t="s">
        <v>0</v>
      </c>
      <c r="C980" t="s">
        <v>285</v>
      </c>
      <c r="D980" t="s">
        <v>72</v>
      </c>
      <c r="E980">
        <v>42.548701999999999</v>
      </c>
      <c r="F980">
        <v>-71.329121999999998</v>
      </c>
      <c r="G980">
        <v>26402</v>
      </c>
      <c r="H980" t="s">
        <v>25</v>
      </c>
      <c r="J980">
        <v>500</v>
      </c>
      <c r="K980">
        <v>4</v>
      </c>
      <c r="L980">
        <v>30</v>
      </c>
      <c r="M980" s="3">
        <f t="shared" si="15"/>
        <v>4</v>
      </c>
    </row>
    <row r="981" spans="1:13" ht="15" x14ac:dyDescent="0.25">
      <c r="A981">
        <v>24720</v>
      </c>
      <c r="B981" t="s">
        <v>0</v>
      </c>
      <c r="C981" t="s">
        <v>441</v>
      </c>
      <c r="D981" t="s">
        <v>72</v>
      </c>
      <c r="E981">
        <v>42.549714999999999</v>
      </c>
      <c r="F981">
        <v>-71.330163999999996</v>
      </c>
      <c r="G981">
        <v>29221</v>
      </c>
      <c r="H981" t="s">
        <v>25</v>
      </c>
      <c r="J981">
        <v>325</v>
      </c>
      <c r="K981">
        <v>10</v>
      </c>
      <c r="M981" s="3">
        <f t="shared" si="15"/>
        <v>10</v>
      </c>
    </row>
    <row r="982" spans="1:13" ht="15" x14ac:dyDescent="0.25">
      <c r="A982">
        <v>24925</v>
      </c>
      <c r="B982" t="s">
        <v>0</v>
      </c>
      <c r="C982" t="s">
        <v>315</v>
      </c>
      <c r="D982" t="s">
        <v>72</v>
      </c>
      <c r="E982">
        <v>42.550806999999999</v>
      </c>
      <c r="F982">
        <v>-71.329311000000004</v>
      </c>
      <c r="G982">
        <v>32265</v>
      </c>
      <c r="H982" t="s">
        <v>25</v>
      </c>
      <c r="J982">
        <v>320</v>
      </c>
      <c r="K982">
        <v>5</v>
      </c>
      <c r="L982">
        <v>20</v>
      </c>
      <c r="M982" s="3">
        <f t="shared" si="15"/>
        <v>5</v>
      </c>
    </row>
    <row r="983" spans="1:13" ht="15" x14ac:dyDescent="0.25">
      <c r="A983">
        <v>26704</v>
      </c>
      <c r="B983" t="s">
        <v>0</v>
      </c>
      <c r="C983" t="s">
        <v>163</v>
      </c>
      <c r="D983" t="s">
        <v>72</v>
      </c>
      <c r="E983">
        <v>42.551175000000001</v>
      </c>
      <c r="F983">
        <v>-71.328344000000001</v>
      </c>
      <c r="G983">
        <v>31013</v>
      </c>
      <c r="H983" t="s">
        <v>25</v>
      </c>
      <c r="J983">
        <v>365</v>
      </c>
      <c r="K983">
        <v>0</v>
      </c>
      <c r="M983" s="3" t="str">
        <f t="shared" si="15"/>
        <v/>
      </c>
    </row>
    <row r="984" spans="1:13" s="16" customFormat="1" ht="15" x14ac:dyDescent="0.25">
      <c r="A984">
        <v>26438</v>
      </c>
      <c r="B984" t="s">
        <v>0</v>
      </c>
      <c r="C984" t="s">
        <v>418</v>
      </c>
      <c r="D984" t="s">
        <v>72</v>
      </c>
      <c r="E984">
        <v>42.553024999999998</v>
      </c>
      <c r="F984">
        <v>-71.325597999999999</v>
      </c>
      <c r="G984">
        <v>26382</v>
      </c>
      <c r="H984" t="s">
        <v>25</v>
      </c>
      <c r="I984"/>
      <c r="J984">
        <v>505</v>
      </c>
      <c r="K984">
        <v>7</v>
      </c>
      <c r="L984">
        <v>20</v>
      </c>
      <c r="M984" s="3">
        <f t="shared" si="15"/>
        <v>7</v>
      </c>
    </row>
    <row r="985" spans="1:13" s="16" customFormat="1" ht="15" x14ac:dyDescent="0.25">
      <c r="A985" s="16">
        <v>25086</v>
      </c>
      <c r="B985" s="16" t="s">
        <v>0</v>
      </c>
      <c r="C985" s="16" t="s">
        <v>274</v>
      </c>
      <c r="D985" s="16" t="s">
        <v>72</v>
      </c>
      <c r="E985" s="16">
        <v>42.554172000000001</v>
      </c>
      <c r="F985" s="16">
        <v>-71.324725000000001</v>
      </c>
      <c r="G985" s="16">
        <v>35451</v>
      </c>
      <c r="H985" s="16" t="s">
        <v>25</v>
      </c>
      <c r="J985" s="16">
        <v>80</v>
      </c>
      <c r="K985" s="16">
        <v>4</v>
      </c>
      <c r="L985" s="16">
        <v>5</v>
      </c>
      <c r="M985" s="3">
        <f t="shared" si="15"/>
        <v>4</v>
      </c>
    </row>
    <row r="986" spans="1:13" ht="15" x14ac:dyDescent="0.25">
      <c r="A986" s="16">
        <v>112890</v>
      </c>
      <c r="B986" s="16" t="s">
        <v>0</v>
      </c>
      <c r="C986" s="16" t="s">
        <v>274</v>
      </c>
      <c r="D986" s="16" t="s">
        <v>72</v>
      </c>
      <c r="E986" s="16">
        <v>42.554172000000001</v>
      </c>
      <c r="F986" s="16">
        <v>-71.324725000000001</v>
      </c>
      <c r="G986" s="16">
        <v>37433</v>
      </c>
      <c r="H986" s="16" t="s">
        <v>25</v>
      </c>
      <c r="I986" s="16" t="s">
        <v>26</v>
      </c>
      <c r="J986" s="16">
        <v>225</v>
      </c>
      <c r="K986" s="16">
        <v>7</v>
      </c>
      <c r="L986" s="16">
        <v>20</v>
      </c>
      <c r="M986" s="3">
        <f t="shared" si="15"/>
        <v>7</v>
      </c>
    </row>
    <row r="987" spans="1:13" ht="15" x14ac:dyDescent="0.25">
      <c r="A987">
        <v>26436</v>
      </c>
      <c r="B987" t="s">
        <v>0</v>
      </c>
      <c r="C987" t="s">
        <v>344</v>
      </c>
      <c r="D987" t="s">
        <v>72</v>
      </c>
      <c r="E987">
        <v>42.554479999999998</v>
      </c>
      <c r="F987">
        <v>-71.326626000000005</v>
      </c>
      <c r="G987">
        <v>28873</v>
      </c>
      <c r="H987" t="s">
        <v>25</v>
      </c>
      <c r="J987">
        <v>200</v>
      </c>
      <c r="K987">
        <v>5</v>
      </c>
      <c r="L987">
        <v>20</v>
      </c>
      <c r="M987" s="3">
        <f t="shared" si="15"/>
        <v>5</v>
      </c>
    </row>
    <row r="988" spans="1:13" ht="15" x14ac:dyDescent="0.25">
      <c r="A988">
        <v>24847</v>
      </c>
      <c r="B988" t="s">
        <v>0</v>
      </c>
      <c r="C988" t="s">
        <v>374</v>
      </c>
      <c r="D988" t="s">
        <v>72</v>
      </c>
      <c r="G988">
        <v>31698</v>
      </c>
      <c r="H988" t="s">
        <v>25</v>
      </c>
      <c r="J988">
        <v>325</v>
      </c>
      <c r="K988">
        <v>6</v>
      </c>
      <c r="L988">
        <v>20</v>
      </c>
      <c r="M988" s="3">
        <f t="shared" si="15"/>
        <v>6</v>
      </c>
    </row>
    <row r="989" spans="1:13" ht="15" x14ac:dyDescent="0.25">
      <c r="A989">
        <v>26086</v>
      </c>
      <c r="B989" t="s">
        <v>0</v>
      </c>
      <c r="D989" t="s">
        <v>72</v>
      </c>
      <c r="G989">
        <v>26088</v>
      </c>
      <c r="H989" t="s">
        <v>25</v>
      </c>
      <c r="J989">
        <v>185</v>
      </c>
      <c r="K989">
        <v>2</v>
      </c>
      <c r="M989" s="3">
        <f t="shared" si="15"/>
        <v>2</v>
      </c>
    </row>
    <row r="990" spans="1:13" ht="15" x14ac:dyDescent="0.25">
      <c r="A990">
        <v>24834</v>
      </c>
      <c r="B990" t="s">
        <v>0</v>
      </c>
      <c r="D990" t="s">
        <v>72</v>
      </c>
      <c r="G990">
        <v>31554</v>
      </c>
      <c r="H990" t="s">
        <v>25</v>
      </c>
      <c r="J990">
        <v>320</v>
      </c>
      <c r="K990">
        <v>8</v>
      </c>
      <c r="L990">
        <v>20</v>
      </c>
      <c r="M990" s="3">
        <f t="shared" si="15"/>
        <v>8</v>
      </c>
    </row>
    <row r="991" spans="1:13" ht="15" x14ac:dyDescent="0.25">
      <c r="A991">
        <v>26147</v>
      </c>
      <c r="B991" t="s">
        <v>0</v>
      </c>
      <c r="C991" t="s">
        <v>487</v>
      </c>
      <c r="D991" t="s">
        <v>33</v>
      </c>
      <c r="G991">
        <v>35879</v>
      </c>
      <c r="H991" t="s">
        <v>25</v>
      </c>
      <c r="J991">
        <v>625</v>
      </c>
      <c r="K991">
        <v>9</v>
      </c>
      <c r="L991">
        <v>10</v>
      </c>
      <c r="M991" s="3">
        <f t="shared" si="15"/>
        <v>9</v>
      </c>
    </row>
    <row r="992" spans="1:13" ht="15" x14ac:dyDescent="0.25">
      <c r="A992">
        <v>2501</v>
      </c>
      <c r="B992" t="s">
        <v>0</v>
      </c>
      <c r="C992" t="s">
        <v>419</v>
      </c>
      <c r="D992" t="s">
        <v>33</v>
      </c>
      <c r="E992">
        <v>42.528554999999997</v>
      </c>
      <c r="F992">
        <v>-71.349164000000002</v>
      </c>
      <c r="G992">
        <v>36832</v>
      </c>
      <c r="H992" t="s">
        <v>25</v>
      </c>
      <c r="I992" t="s">
        <v>26</v>
      </c>
      <c r="J992">
        <v>360</v>
      </c>
      <c r="K992">
        <v>18</v>
      </c>
      <c r="L992">
        <v>17</v>
      </c>
      <c r="M992" s="3">
        <f t="shared" si="15"/>
        <v>18</v>
      </c>
    </row>
    <row r="993" spans="1:13" ht="15" x14ac:dyDescent="0.25">
      <c r="A993">
        <v>25052</v>
      </c>
      <c r="B993" t="s">
        <v>0</v>
      </c>
      <c r="C993" t="s">
        <v>579</v>
      </c>
      <c r="D993" t="s">
        <v>33</v>
      </c>
      <c r="E993">
        <v>42.528168999999998</v>
      </c>
      <c r="F993">
        <v>-71.349422000000004</v>
      </c>
      <c r="G993">
        <v>34564</v>
      </c>
      <c r="H993" t="s">
        <v>25</v>
      </c>
      <c r="J993">
        <v>245</v>
      </c>
      <c r="K993">
        <v>14</v>
      </c>
      <c r="L993">
        <v>16</v>
      </c>
      <c r="M993" s="3">
        <f t="shared" si="15"/>
        <v>14</v>
      </c>
    </row>
    <row r="994" spans="1:13" ht="15" x14ac:dyDescent="0.25">
      <c r="A994">
        <v>24882</v>
      </c>
      <c r="B994" t="s">
        <v>0</v>
      </c>
      <c r="C994" t="s">
        <v>122</v>
      </c>
      <c r="D994" t="s">
        <v>33</v>
      </c>
      <c r="E994">
        <v>42.525785999999997</v>
      </c>
      <c r="F994">
        <v>-71.344898999999998</v>
      </c>
      <c r="G994">
        <v>31992</v>
      </c>
      <c r="H994" t="s">
        <v>25</v>
      </c>
      <c r="K994">
        <v>0</v>
      </c>
      <c r="M994" s="3" t="str">
        <f t="shared" si="15"/>
        <v/>
      </c>
    </row>
    <row r="995" spans="1:13" ht="15" x14ac:dyDescent="0.25">
      <c r="A995">
        <v>26703</v>
      </c>
      <c r="B995" t="s">
        <v>0</v>
      </c>
      <c r="C995" t="s">
        <v>162</v>
      </c>
      <c r="D995" t="s">
        <v>33</v>
      </c>
      <c r="E995">
        <v>42.526608000000003</v>
      </c>
      <c r="F995">
        <v>-71.350686999999994</v>
      </c>
      <c r="G995">
        <v>25172</v>
      </c>
      <c r="H995" t="s">
        <v>25</v>
      </c>
      <c r="J995">
        <v>185</v>
      </c>
      <c r="K995">
        <v>0</v>
      </c>
      <c r="M995" s="3" t="str">
        <f t="shared" si="15"/>
        <v/>
      </c>
    </row>
    <row r="996" spans="1:13" ht="15" x14ac:dyDescent="0.25">
      <c r="A996">
        <v>26439</v>
      </c>
      <c r="B996" t="s">
        <v>0</v>
      </c>
      <c r="C996" t="s">
        <v>295</v>
      </c>
      <c r="D996" t="s">
        <v>33</v>
      </c>
      <c r="E996">
        <v>42.525914</v>
      </c>
      <c r="F996">
        <v>-71.350977999999998</v>
      </c>
      <c r="G996">
        <v>26933</v>
      </c>
      <c r="H996" t="s">
        <v>25</v>
      </c>
      <c r="J996">
        <v>140</v>
      </c>
      <c r="K996">
        <v>6</v>
      </c>
      <c r="M996" s="3">
        <f t="shared" si="15"/>
        <v>6</v>
      </c>
    </row>
    <row r="997" spans="1:13" ht="15" x14ac:dyDescent="0.25">
      <c r="A997">
        <v>715</v>
      </c>
      <c r="B997" t="s">
        <v>0</v>
      </c>
      <c r="C997" t="s">
        <v>368</v>
      </c>
      <c r="D997" t="s">
        <v>33</v>
      </c>
      <c r="E997">
        <v>42.524372</v>
      </c>
      <c r="F997">
        <v>-71.348992999999993</v>
      </c>
      <c r="G997">
        <v>36829</v>
      </c>
      <c r="H997" t="s">
        <v>25</v>
      </c>
      <c r="I997" t="s">
        <v>26</v>
      </c>
      <c r="J997">
        <v>860</v>
      </c>
      <c r="K997">
        <v>6</v>
      </c>
      <c r="L997">
        <v>25</v>
      </c>
      <c r="M997" s="3">
        <f t="shared" si="15"/>
        <v>6</v>
      </c>
    </row>
    <row r="998" spans="1:13" ht="15" x14ac:dyDescent="0.25">
      <c r="A998">
        <v>26702</v>
      </c>
      <c r="B998" t="s">
        <v>0</v>
      </c>
      <c r="C998" t="s">
        <v>394</v>
      </c>
      <c r="D998" t="s">
        <v>33</v>
      </c>
      <c r="E998">
        <v>42.524233000000002</v>
      </c>
      <c r="F998">
        <v>-71.350808000000001</v>
      </c>
      <c r="G998">
        <v>32364</v>
      </c>
      <c r="H998" t="s">
        <v>25</v>
      </c>
      <c r="J998">
        <v>606</v>
      </c>
      <c r="K998">
        <v>10</v>
      </c>
      <c r="L998">
        <v>25</v>
      </c>
      <c r="M998" s="3">
        <f t="shared" si="15"/>
        <v>10</v>
      </c>
    </row>
    <row r="999" spans="1:13" ht="15" x14ac:dyDescent="0.25">
      <c r="A999">
        <v>24914</v>
      </c>
      <c r="B999" t="s">
        <v>0</v>
      </c>
      <c r="C999" t="s">
        <v>263</v>
      </c>
      <c r="D999" t="s">
        <v>33</v>
      </c>
      <c r="E999">
        <v>42.522717</v>
      </c>
      <c r="F999">
        <v>-71.350434000000007</v>
      </c>
      <c r="G999">
        <v>32179</v>
      </c>
      <c r="H999" t="s">
        <v>25</v>
      </c>
      <c r="J999">
        <v>305</v>
      </c>
      <c r="K999">
        <v>4</v>
      </c>
      <c r="L999">
        <v>15</v>
      </c>
      <c r="M999" s="3">
        <f t="shared" si="15"/>
        <v>4</v>
      </c>
    </row>
    <row r="1000" spans="1:13" ht="15" x14ac:dyDescent="0.25">
      <c r="A1000">
        <v>26700</v>
      </c>
      <c r="B1000" t="s">
        <v>0</v>
      </c>
      <c r="C1000" t="s">
        <v>494</v>
      </c>
      <c r="D1000" t="s">
        <v>33</v>
      </c>
      <c r="G1000">
        <v>24981</v>
      </c>
      <c r="H1000" t="s">
        <v>25</v>
      </c>
      <c r="J1000">
        <v>290</v>
      </c>
      <c r="K1000">
        <v>9</v>
      </c>
      <c r="L1000">
        <v>23</v>
      </c>
      <c r="M1000" s="3">
        <f t="shared" si="15"/>
        <v>9</v>
      </c>
    </row>
    <row r="1001" spans="1:13" ht="15" x14ac:dyDescent="0.25">
      <c r="A1001">
        <v>26440</v>
      </c>
      <c r="B1001" t="s">
        <v>0</v>
      </c>
      <c r="C1001" t="s">
        <v>220</v>
      </c>
      <c r="D1001" t="s">
        <v>33</v>
      </c>
      <c r="E1001">
        <v>42.520409000000001</v>
      </c>
      <c r="F1001">
        <v>-71.350082999999998</v>
      </c>
      <c r="G1001">
        <v>25569</v>
      </c>
      <c r="H1001" t="s">
        <v>25</v>
      </c>
      <c r="J1001">
        <v>305</v>
      </c>
      <c r="K1001">
        <v>4</v>
      </c>
      <c r="M1001" s="3">
        <f t="shared" si="15"/>
        <v>4</v>
      </c>
    </row>
    <row r="1002" spans="1:13" ht="15" x14ac:dyDescent="0.25">
      <c r="A1002">
        <v>25034</v>
      </c>
      <c r="B1002" t="s">
        <v>0</v>
      </c>
      <c r="C1002" t="s">
        <v>231</v>
      </c>
      <c r="D1002" t="s">
        <v>33</v>
      </c>
      <c r="E1002">
        <v>42.519632000000001</v>
      </c>
      <c r="F1002">
        <v>-71.348787999999999</v>
      </c>
      <c r="G1002">
        <v>34276</v>
      </c>
      <c r="H1002" t="s">
        <v>25</v>
      </c>
      <c r="J1002">
        <v>225</v>
      </c>
      <c r="K1002">
        <v>3</v>
      </c>
      <c r="L1002">
        <v>20</v>
      </c>
      <c r="M1002" s="3">
        <f t="shared" si="15"/>
        <v>3</v>
      </c>
    </row>
    <row r="1003" spans="1:13" ht="15" x14ac:dyDescent="0.25">
      <c r="A1003">
        <v>24786</v>
      </c>
      <c r="B1003" t="s">
        <v>0</v>
      </c>
      <c r="C1003" t="s">
        <v>438</v>
      </c>
      <c r="D1003" t="s">
        <v>33</v>
      </c>
      <c r="E1003">
        <v>42.518394999999998</v>
      </c>
      <c r="F1003">
        <v>-71.350103000000004</v>
      </c>
      <c r="G1003">
        <v>30529</v>
      </c>
      <c r="H1003" t="s">
        <v>25</v>
      </c>
      <c r="J1003">
        <v>300</v>
      </c>
      <c r="K1003">
        <v>8</v>
      </c>
      <c r="M1003" s="3">
        <f t="shared" si="15"/>
        <v>8</v>
      </c>
    </row>
    <row r="1004" spans="1:13" ht="15" x14ac:dyDescent="0.25">
      <c r="A1004">
        <v>24801</v>
      </c>
      <c r="B1004" t="s">
        <v>0</v>
      </c>
      <c r="C1004" t="s">
        <v>441</v>
      </c>
      <c r="D1004" t="s">
        <v>33</v>
      </c>
      <c r="E1004">
        <v>42.516986000000003</v>
      </c>
      <c r="F1004">
        <v>-71.349709000000004</v>
      </c>
      <c r="G1004">
        <v>30932</v>
      </c>
      <c r="H1004" t="s">
        <v>25</v>
      </c>
      <c r="J1004">
        <v>260</v>
      </c>
      <c r="K1004">
        <v>8</v>
      </c>
      <c r="M1004" s="3">
        <f t="shared" si="15"/>
        <v>8</v>
      </c>
    </row>
    <row r="1005" spans="1:13" ht="15" x14ac:dyDescent="0.25">
      <c r="A1005">
        <v>26691</v>
      </c>
      <c r="B1005" t="s">
        <v>0</v>
      </c>
      <c r="C1005" t="s">
        <v>480</v>
      </c>
      <c r="D1005" t="s">
        <v>33</v>
      </c>
      <c r="E1005">
        <v>42.517729000000003</v>
      </c>
      <c r="F1005">
        <v>-71.350515000000001</v>
      </c>
      <c r="G1005">
        <v>31006</v>
      </c>
      <c r="H1005" t="s">
        <v>25</v>
      </c>
      <c r="J1005">
        <v>225</v>
      </c>
      <c r="K1005">
        <v>8</v>
      </c>
      <c r="M1005" s="3">
        <f t="shared" si="15"/>
        <v>8</v>
      </c>
    </row>
    <row r="1006" spans="1:13" s="16" customFormat="1" ht="15" x14ac:dyDescent="0.25">
      <c r="A1006">
        <v>26692</v>
      </c>
      <c r="B1006" t="s">
        <v>0</v>
      </c>
      <c r="C1006" t="s">
        <v>425</v>
      </c>
      <c r="D1006" t="s">
        <v>33</v>
      </c>
      <c r="E1006">
        <v>42.518262</v>
      </c>
      <c r="F1006">
        <v>-71.351669000000001</v>
      </c>
      <c r="G1006">
        <v>25167</v>
      </c>
      <c r="H1006" t="s">
        <v>25</v>
      </c>
      <c r="I1006"/>
      <c r="J1006">
        <v>170</v>
      </c>
      <c r="K1006">
        <v>7</v>
      </c>
      <c r="L1006">
        <v>19</v>
      </c>
      <c r="M1006" s="3">
        <f t="shared" si="15"/>
        <v>7</v>
      </c>
    </row>
    <row r="1007" spans="1:13" s="16" customFormat="1" ht="15" x14ac:dyDescent="0.25">
      <c r="A1007">
        <v>26693</v>
      </c>
      <c r="B1007" t="s">
        <v>0</v>
      </c>
      <c r="C1007" t="s">
        <v>481</v>
      </c>
      <c r="D1007" t="s">
        <v>33</v>
      </c>
      <c r="E1007">
        <v>42.517037000000002</v>
      </c>
      <c r="F1007">
        <v>-71.350846000000004</v>
      </c>
      <c r="G1007">
        <v>31012</v>
      </c>
      <c r="H1007" t="s">
        <v>25</v>
      </c>
      <c r="I1007"/>
      <c r="J1007">
        <v>205</v>
      </c>
      <c r="K1007">
        <v>8</v>
      </c>
      <c r="L1007"/>
      <c r="M1007" s="3">
        <f t="shared" si="15"/>
        <v>8</v>
      </c>
    </row>
    <row r="1008" spans="1:13" ht="15" x14ac:dyDescent="0.25">
      <c r="A1008">
        <v>6400</v>
      </c>
      <c r="B1008" t="s">
        <v>0</v>
      </c>
      <c r="C1008" t="s">
        <v>120</v>
      </c>
      <c r="D1008" t="s">
        <v>33</v>
      </c>
      <c r="E1008">
        <v>42.515731000000002</v>
      </c>
      <c r="F1008">
        <v>-71.355124000000004</v>
      </c>
      <c r="G1008" s="15">
        <v>36880</v>
      </c>
      <c r="H1008" t="s">
        <v>25</v>
      </c>
      <c r="I1008" t="s">
        <v>32</v>
      </c>
      <c r="J1008">
        <v>233</v>
      </c>
      <c r="K1008">
        <v>0</v>
      </c>
      <c r="M1008" s="3" t="str">
        <f t="shared" si="15"/>
        <v/>
      </c>
    </row>
    <row r="1009" spans="1:13" ht="15" x14ac:dyDescent="0.25">
      <c r="A1009">
        <v>26122</v>
      </c>
      <c r="B1009" t="s">
        <v>0</v>
      </c>
      <c r="C1009" t="s">
        <v>457</v>
      </c>
      <c r="D1009" t="s">
        <v>33</v>
      </c>
      <c r="E1009">
        <v>42.513238999999999</v>
      </c>
      <c r="F1009">
        <v>-71.351889</v>
      </c>
      <c r="G1009">
        <v>36019</v>
      </c>
      <c r="H1009" t="s">
        <v>25</v>
      </c>
      <c r="J1009">
        <v>465</v>
      </c>
      <c r="K1009">
        <v>8</v>
      </c>
      <c r="L1009">
        <v>13</v>
      </c>
      <c r="M1009" s="3">
        <f t="shared" si="15"/>
        <v>8</v>
      </c>
    </row>
    <row r="1010" spans="1:13" ht="15" x14ac:dyDescent="0.25">
      <c r="A1010" s="16">
        <v>24789</v>
      </c>
      <c r="B1010" s="16" t="s">
        <v>0</v>
      </c>
      <c r="C1010" s="16" t="s">
        <v>439</v>
      </c>
      <c r="D1010" s="16" t="s">
        <v>33</v>
      </c>
      <c r="E1010" s="16">
        <v>42.513582999999997</v>
      </c>
      <c r="F1010" s="16">
        <v>-71.35275</v>
      </c>
      <c r="G1010" s="16">
        <v>30560</v>
      </c>
      <c r="H1010" s="16" t="s">
        <v>25</v>
      </c>
      <c r="I1010" s="16"/>
      <c r="J1010" s="16">
        <v>100</v>
      </c>
      <c r="K1010" s="16">
        <v>8</v>
      </c>
      <c r="L1010" s="16"/>
      <c r="M1010" s="3">
        <f t="shared" si="15"/>
        <v>8</v>
      </c>
    </row>
    <row r="1011" spans="1:13" ht="15" x14ac:dyDescent="0.25">
      <c r="A1011" s="16">
        <v>26283</v>
      </c>
      <c r="B1011" s="16" t="s">
        <v>0</v>
      </c>
      <c r="C1011" s="16" t="s">
        <v>439</v>
      </c>
      <c r="D1011" s="16" t="s">
        <v>33</v>
      </c>
      <c r="E1011" s="16">
        <v>42.513582999999997</v>
      </c>
      <c r="F1011" s="16">
        <v>-71.35275</v>
      </c>
      <c r="G1011" s="16">
        <v>36262</v>
      </c>
      <c r="H1011" s="16" t="s">
        <v>25</v>
      </c>
      <c r="I1011" s="16"/>
      <c r="J1011" s="16">
        <v>360</v>
      </c>
      <c r="K1011" s="16">
        <v>12</v>
      </c>
      <c r="L1011" s="16">
        <v>0</v>
      </c>
      <c r="M1011" s="3">
        <f t="shared" si="15"/>
        <v>12</v>
      </c>
    </row>
    <row r="1012" spans="1:13" ht="15" x14ac:dyDescent="0.25">
      <c r="A1012">
        <v>26441</v>
      </c>
      <c r="B1012" t="s">
        <v>0</v>
      </c>
      <c r="C1012" t="s">
        <v>468</v>
      </c>
      <c r="D1012" t="s">
        <v>33</v>
      </c>
      <c r="E1012">
        <v>42.527003000000001</v>
      </c>
      <c r="F1012">
        <v>-71.350286999999994</v>
      </c>
      <c r="G1012">
        <v>26453</v>
      </c>
      <c r="H1012" t="s">
        <v>25</v>
      </c>
      <c r="J1012">
        <v>140</v>
      </c>
      <c r="K1012">
        <v>8</v>
      </c>
      <c r="L1012">
        <v>12</v>
      </c>
      <c r="M1012" s="3">
        <f t="shared" si="15"/>
        <v>8</v>
      </c>
    </row>
    <row r="1013" spans="1:13" ht="15" x14ac:dyDescent="0.25">
      <c r="A1013">
        <v>25149</v>
      </c>
      <c r="B1013" t="s">
        <v>0</v>
      </c>
      <c r="C1013" t="s">
        <v>74</v>
      </c>
      <c r="D1013" t="s">
        <v>33</v>
      </c>
      <c r="G1013">
        <v>34928</v>
      </c>
      <c r="H1013" t="s">
        <v>25</v>
      </c>
      <c r="J1013">
        <v>140</v>
      </c>
      <c r="K1013">
        <v>7</v>
      </c>
      <c r="L1013">
        <v>15</v>
      </c>
      <c r="M1013" s="3">
        <f t="shared" si="15"/>
        <v>7</v>
      </c>
    </row>
    <row r="1014" spans="1:13" ht="15" x14ac:dyDescent="0.25">
      <c r="A1014">
        <v>26067</v>
      </c>
      <c r="B1014" t="s">
        <v>0</v>
      </c>
      <c r="D1014" t="s">
        <v>33</v>
      </c>
      <c r="G1014">
        <v>26066</v>
      </c>
      <c r="H1014" t="s">
        <v>25</v>
      </c>
      <c r="J1014">
        <v>320</v>
      </c>
      <c r="K1014">
        <v>5</v>
      </c>
      <c r="M1014" s="3">
        <f t="shared" si="15"/>
        <v>5</v>
      </c>
    </row>
    <row r="1015" spans="1:13" ht="15" x14ac:dyDescent="0.25">
      <c r="A1015">
        <v>26052</v>
      </c>
      <c r="B1015" t="s">
        <v>0</v>
      </c>
      <c r="D1015" t="s">
        <v>33</v>
      </c>
      <c r="G1015">
        <v>23723</v>
      </c>
      <c r="H1015" t="s">
        <v>25</v>
      </c>
      <c r="J1015">
        <v>333</v>
      </c>
      <c r="K1015">
        <v>20</v>
      </c>
      <c r="L1015">
        <v>31</v>
      </c>
      <c r="M1015" s="3">
        <f t="shared" si="15"/>
        <v>20</v>
      </c>
    </row>
    <row r="1016" spans="1:13" ht="15" x14ac:dyDescent="0.25">
      <c r="A1016">
        <v>26694</v>
      </c>
      <c r="B1016" t="s">
        <v>0</v>
      </c>
      <c r="C1016" t="s">
        <v>412</v>
      </c>
      <c r="D1016" t="s">
        <v>576</v>
      </c>
      <c r="E1016">
        <v>42.523648000000001</v>
      </c>
      <c r="F1016">
        <v>-71.336297999999999</v>
      </c>
      <c r="G1016">
        <v>31202</v>
      </c>
      <c r="H1016" t="s">
        <v>25</v>
      </c>
      <c r="J1016">
        <v>325</v>
      </c>
      <c r="K1016">
        <v>13</v>
      </c>
      <c r="L1016">
        <v>10</v>
      </c>
      <c r="M1016" s="3">
        <f t="shared" si="15"/>
        <v>13</v>
      </c>
    </row>
    <row r="1017" spans="1:13" ht="15" x14ac:dyDescent="0.25">
      <c r="A1017">
        <v>26477</v>
      </c>
      <c r="B1017" t="s">
        <v>0</v>
      </c>
      <c r="C1017" t="s">
        <v>312</v>
      </c>
      <c r="D1017" t="s">
        <v>576</v>
      </c>
      <c r="E1017">
        <v>42.523749000000002</v>
      </c>
      <c r="F1017">
        <v>-71.334799000000004</v>
      </c>
      <c r="G1017">
        <v>34538</v>
      </c>
      <c r="H1017" t="s">
        <v>25</v>
      </c>
      <c r="J1017">
        <v>205</v>
      </c>
      <c r="K1017">
        <v>20</v>
      </c>
      <c r="L1017">
        <v>30</v>
      </c>
      <c r="M1017" s="3">
        <f t="shared" si="15"/>
        <v>20</v>
      </c>
    </row>
    <row r="1018" spans="1:13" ht="15" x14ac:dyDescent="0.25">
      <c r="A1018">
        <v>25024</v>
      </c>
      <c r="B1018" t="s">
        <v>0</v>
      </c>
      <c r="C1018" t="s">
        <v>402</v>
      </c>
      <c r="D1018" t="s">
        <v>576</v>
      </c>
      <c r="E1018">
        <v>42.526136000000001</v>
      </c>
      <c r="F1018">
        <v>-71.333346000000006</v>
      </c>
      <c r="G1018">
        <v>34169</v>
      </c>
      <c r="H1018" t="s">
        <v>25</v>
      </c>
      <c r="J1018">
        <v>205</v>
      </c>
      <c r="K1018">
        <v>18</v>
      </c>
      <c r="L1018">
        <v>12</v>
      </c>
      <c r="M1018" s="3">
        <f t="shared" si="15"/>
        <v>18</v>
      </c>
    </row>
    <row r="1019" spans="1:13" ht="15" x14ac:dyDescent="0.25">
      <c r="A1019">
        <v>154516</v>
      </c>
      <c r="B1019" t="s">
        <v>0</v>
      </c>
      <c r="C1019" t="s">
        <v>412</v>
      </c>
      <c r="D1019" t="s">
        <v>136</v>
      </c>
      <c r="E1019">
        <v>42.508417000000001</v>
      </c>
      <c r="F1019">
        <v>-71.317783000000006</v>
      </c>
      <c r="G1019">
        <v>39541</v>
      </c>
      <c r="H1019" t="s">
        <v>25</v>
      </c>
      <c r="I1019" t="s">
        <v>26</v>
      </c>
      <c r="J1019">
        <v>305</v>
      </c>
      <c r="K1019">
        <v>38</v>
      </c>
      <c r="L1019">
        <v>10</v>
      </c>
      <c r="M1019" s="3">
        <f t="shared" si="15"/>
        <v>38</v>
      </c>
    </row>
    <row r="1020" spans="1:13" ht="15" x14ac:dyDescent="0.25">
      <c r="A1020">
        <v>25057</v>
      </c>
      <c r="B1020" t="s">
        <v>0</v>
      </c>
      <c r="C1020" t="s">
        <v>402</v>
      </c>
      <c r="D1020" t="s">
        <v>136</v>
      </c>
      <c r="E1020">
        <v>42.510497999999998</v>
      </c>
      <c r="F1020">
        <v>-71.319468999999998</v>
      </c>
      <c r="G1020">
        <v>34618</v>
      </c>
      <c r="H1020" t="s">
        <v>25</v>
      </c>
      <c r="J1020">
        <v>345</v>
      </c>
      <c r="K1020">
        <v>68</v>
      </c>
      <c r="L1020">
        <v>18</v>
      </c>
      <c r="M1020" s="3">
        <f t="shared" si="15"/>
        <v>68</v>
      </c>
    </row>
    <row r="1021" spans="1:13" ht="15" x14ac:dyDescent="0.25">
      <c r="A1021">
        <v>24939</v>
      </c>
      <c r="B1021" t="s">
        <v>0</v>
      </c>
      <c r="C1021" t="s">
        <v>643</v>
      </c>
      <c r="D1021" t="s">
        <v>136</v>
      </c>
      <c r="E1021">
        <v>42.508411000000002</v>
      </c>
      <c r="F1021">
        <v>-71.318614999999994</v>
      </c>
      <c r="G1021">
        <v>32496</v>
      </c>
      <c r="H1021" t="s">
        <v>25</v>
      </c>
      <c r="J1021">
        <v>405</v>
      </c>
      <c r="K1021">
        <v>48</v>
      </c>
      <c r="M1021" s="3">
        <f t="shared" si="15"/>
        <v>48</v>
      </c>
    </row>
    <row r="1022" spans="1:13" ht="15" x14ac:dyDescent="0.25">
      <c r="A1022">
        <v>26036</v>
      </c>
      <c r="B1022" t="s">
        <v>0</v>
      </c>
      <c r="D1022" t="s">
        <v>136</v>
      </c>
      <c r="G1022">
        <v>25842</v>
      </c>
      <c r="H1022" t="s">
        <v>25</v>
      </c>
      <c r="J1022">
        <v>40</v>
      </c>
      <c r="K1022">
        <v>0</v>
      </c>
      <c r="L1022">
        <v>33.5</v>
      </c>
      <c r="M1022" s="3" t="str">
        <f t="shared" si="15"/>
        <v/>
      </c>
    </row>
    <row r="1023" spans="1:13" s="16" customFormat="1" ht="15" x14ac:dyDescent="0.25">
      <c r="A1023">
        <v>264311</v>
      </c>
      <c r="B1023" t="s">
        <v>0</v>
      </c>
      <c r="C1023" t="s">
        <v>752</v>
      </c>
      <c r="D1023" t="s">
        <v>753</v>
      </c>
      <c r="E1023">
        <v>42.532899999999998</v>
      </c>
      <c r="F1023">
        <v>-71.372200000000007</v>
      </c>
      <c r="G1023">
        <v>39923</v>
      </c>
      <c r="H1023" t="s">
        <v>25</v>
      </c>
      <c r="I1023" t="s">
        <v>26</v>
      </c>
      <c r="J1023">
        <v>700</v>
      </c>
      <c r="K1023">
        <v>100</v>
      </c>
      <c r="L1023">
        <v>18</v>
      </c>
      <c r="M1023" s="3">
        <f t="shared" si="15"/>
        <v>100</v>
      </c>
    </row>
    <row r="1024" spans="1:13" s="16" customFormat="1" ht="15" x14ac:dyDescent="0.25">
      <c r="A1024" s="16">
        <v>142963</v>
      </c>
      <c r="B1024" s="16" t="s">
        <v>0</v>
      </c>
      <c r="C1024" s="16" t="s">
        <v>175</v>
      </c>
      <c r="D1024" s="16" t="s">
        <v>75</v>
      </c>
      <c r="E1024" s="16">
        <v>42.516401999999999</v>
      </c>
      <c r="F1024" s="16">
        <v>-71.370715000000004</v>
      </c>
      <c r="G1024" s="16">
        <v>38644</v>
      </c>
      <c r="H1024" s="16" t="s">
        <v>25</v>
      </c>
      <c r="I1024" s="16" t="s">
        <v>26</v>
      </c>
      <c r="J1024" s="16">
        <v>500</v>
      </c>
      <c r="K1024" s="16">
        <v>5</v>
      </c>
      <c r="L1024" s="16">
        <v>12</v>
      </c>
      <c r="M1024" s="3">
        <f t="shared" si="15"/>
        <v>5</v>
      </c>
    </row>
    <row r="1025" spans="1:13" ht="15" x14ac:dyDescent="0.25">
      <c r="A1025" s="16">
        <v>142945</v>
      </c>
      <c r="B1025" s="16" t="s">
        <v>0</v>
      </c>
      <c r="C1025" s="16" t="s">
        <v>175</v>
      </c>
      <c r="D1025" s="16" t="s">
        <v>75</v>
      </c>
      <c r="E1025" s="16">
        <v>42.516401999999999</v>
      </c>
      <c r="F1025" s="16">
        <v>-71.370715000000004</v>
      </c>
      <c r="G1025" s="16">
        <v>38720</v>
      </c>
      <c r="H1025" s="16" t="s">
        <v>25</v>
      </c>
      <c r="I1025" s="16" t="s">
        <v>32</v>
      </c>
      <c r="J1025" s="16"/>
      <c r="K1025" s="16">
        <v>0</v>
      </c>
      <c r="L1025" s="16">
        <v>21</v>
      </c>
      <c r="M1025" s="3" t="str">
        <f t="shared" si="15"/>
        <v/>
      </c>
    </row>
    <row r="1026" spans="1:13" ht="15" x14ac:dyDescent="0.25">
      <c r="A1026">
        <v>26701</v>
      </c>
      <c r="B1026" t="s">
        <v>0</v>
      </c>
      <c r="C1026" t="s">
        <v>483</v>
      </c>
      <c r="D1026" t="s">
        <v>75</v>
      </c>
      <c r="E1026">
        <v>42.516319000000003</v>
      </c>
      <c r="F1026">
        <v>-71.372552999999996</v>
      </c>
      <c r="G1026">
        <v>29568</v>
      </c>
      <c r="H1026" t="s">
        <v>25</v>
      </c>
      <c r="J1026">
        <v>385</v>
      </c>
      <c r="K1026">
        <v>8</v>
      </c>
      <c r="L1026">
        <v>10</v>
      </c>
      <c r="M1026" s="3">
        <f t="shared" si="15"/>
        <v>8</v>
      </c>
    </row>
    <row r="1027" spans="1:13" ht="15" x14ac:dyDescent="0.25">
      <c r="A1027">
        <v>250980</v>
      </c>
      <c r="B1027" t="s">
        <v>0</v>
      </c>
      <c r="C1027" t="s">
        <v>268</v>
      </c>
      <c r="D1027" t="s">
        <v>542</v>
      </c>
      <c r="E1027">
        <v>42.51755</v>
      </c>
      <c r="F1027">
        <v>-71.374416999999994</v>
      </c>
      <c r="G1027">
        <v>39359</v>
      </c>
      <c r="H1027" t="s">
        <v>25</v>
      </c>
      <c r="I1027" t="s">
        <v>26</v>
      </c>
      <c r="J1027">
        <v>500</v>
      </c>
      <c r="K1027">
        <v>10</v>
      </c>
      <c r="L1027">
        <v>11.2</v>
      </c>
      <c r="M1027" s="3">
        <f t="shared" si="15"/>
        <v>10</v>
      </c>
    </row>
    <row r="1028" spans="1:13" ht="15" x14ac:dyDescent="0.25">
      <c r="A1028">
        <v>26073</v>
      </c>
      <c r="B1028" t="s">
        <v>0</v>
      </c>
      <c r="C1028" t="s">
        <v>138</v>
      </c>
      <c r="D1028" t="s">
        <v>75</v>
      </c>
      <c r="E1028">
        <v>42.515371000000002</v>
      </c>
      <c r="F1028">
        <v>-71.376793000000006</v>
      </c>
      <c r="G1028">
        <v>26143</v>
      </c>
      <c r="H1028" t="s">
        <v>25</v>
      </c>
      <c r="J1028">
        <v>305</v>
      </c>
      <c r="K1028">
        <v>0</v>
      </c>
      <c r="M1028" s="3" t="str">
        <f t="shared" si="15"/>
        <v/>
      </c>
    </row>
    <row r="1029" spans="1:13" ht="15" x14ac:dyDescent="0.25">
      <c r="A1029">
        <v>269601</v>
      </c>
      <c r="B1029" t="s">
        <v>0</v>
      </c>
      <c r="C1029" t="s">
        <v>418</v>
      </c>
      <c r="D1029" t="s">
        <v>713</v>
      </c>
      <c r="E1029">
        <v>42.513182999999998</v>
      </c>
      <c r="F1029">
        <v>-71.379166999999995</v>
      </c>
      <c r="G1029">
        <v>40190</v>
      </c>
      <c r="H1029" t="s">
        <v>25</v>
      </c>
      <c r="I1029" t="s">
        <v>26</v>
      </c>
      <c r="J1029">
        <v>320</v>
      </c>
      <c r="K1029">
        <v>40</v>
      </c>
      <c r="L1029">
        <v>7</v>
      </c>
      <c r="M1029" s="3">
        <f t="shared" si="15"/>
        <v>40</v>
      </c>
    </row>
    <row r="1030" spans="1:13" ht="15" x14ac:dyDescent="0.25">
      <c r="A1030">
        <v>25092</v>
      </c>
      <c r="B1030" t="s">
        <v>0</v>
      </c>
      <c r="C1030" t="s">
        <v>594</v>
      </c>
      <c r="D1030" t="s">
        <v>75</v>
      </c>
      <c r="E1030">
        <v>42.512726000000001</v>
      </c>
      <c r="F1030">
        <v>-71.379096000000004</v>
      </c>
      <c r="G1030">
        <v>35404</v>
      </c>
      <c r="H1030" t="s">
        <v>25</v>
      </c>
      <c r="J1030">
        <v>320</v>
      </c>
      <c r="K1030">
        <v>15</v>
      </c>
      <c r="L1030">
        <v>28</v>
      </c>
      <c r="M1030" s="3">
        <f t="shared" si="15"/>
        <v>15</v>
      </c>
    </row>
    <row r="1031" spans="1:13" ht="15" x14ac:dyDescent="0.25">
      <c r="A1031">
        <v>127571</v>
      </c>
      <c r="B1031" t="s">
        <v>0</v>
      </c>
      <c r="C1031" t="s">
        <v>607</v>
      </c>
      <c r="D1031" t="s">
        <v>75</v>
      </c>
      <c r="E1031">
        <v>42.510384000000002</v>
      </c>
      <c r="F1031">
        <v>-71.382069999999999</v>
      </c>
      <c r="G1031">
        <v>38016</v>
      </c>
      <c r="H1031" t="s">
        <v>25</v>
      </c>
      <c r="I1031" t="s">
        <v>26</v>
      </c>
      <c r="J1031">
        <v>495</v>
      </c>
      <c r="K1031">
        <v>15</v>
      </c>
      <c r="L1031">
        <v>5</v>
      </c>
      <c r="M1031" s="3">
        <f t="shared" si="15"/>
        <v>15</v>
      </c>
    </row>
    <row r="1032" spans="1:13" ht="15" x14ac:dyDescent="0.25">
      <c r="A1032">
        <v>26698</v>
      </c>
      <c r="B1032" t="s">
        <v>0</v>
      </c>
      <c r="C1032" t="s">
        <v>672</v>
      </c>
      <c r="D1032" t="s">
        <v>75</v>
      </c>
      <c r="E1032">
        <v>42.508307000000002</v>
      </c>
      <c r="F1032">
        <v>-71.381647000000001</v>
      </c>
      <c r="G1032">
        <v>25391</v>
      </c>
      <c r="H1032" t="s">
        <v>25</v>
      </c>
      <c r="J1032">
        <v>155</v>
      </c>
      <c r="K1032">
        <v>24</v>
      </c>
      <c r="L1032">
        <v>3</v>
      </c>
      <c r="M1032" s="3">
        <f t="shared" si="15"/>
        <v>24</v>
      </c>
    </row>
    <row r="1033" spans="1:13" ht="15" x14ac:dyDescent="0.25">
      <c r="A1033">
        <v>25007</v>
      </c>
      <c r="B1033" t="s">
        <v>0</v>
      </c>
      <c r="C1033" t="s">
        <v>675</v>
      </c>
      <c r="D1033" t="s">
        <v>75</v>
      </c>
      <c r="E1033">
        <v>42.508764999999997</v>
      </c>
      <c r="F1033">
        <v>-71.383646999999996</v>
      </c>
      <c r="G1033">
        <v>33799</v>
      </c>
      <c r="H1033" t="s">
        <v>25</v>
      </c>
      <c r="J1033">
        <v>405</v>
      </c>
      <c r="K1033">
        <v>25</v>
      </c>
      <c r="L1033">
        <v>10</v>
      </c>
      <c r="M1033" s="3">
        <f t="shared" si="15"/>
        <v>25</v>
      </c>
    </row>
    <row r="1034" spans="1:13" ht="15" x14ac:dyDescent="0.25">
      <c r="A1034">
        <v>125811</v>
      </c>
      <c r="B1034" t="s">
        <v>0</v>
      </c>
      <c r="C1034" t="s">
        <v>320</v>
      </c>
      <c r="D1034" t="s">
        <v>75</v>
      </c>
      <c r="G1034">
        <v>37890</v>
      </c>
      <c r="H1034" t="s">
        <v>25</v>
      </c>
      <c r="I1034" t="s">
        <v>26</v>
      </c>
      <c r="J1034">
        <v>300</v>
      </c>
      <c r="K1034">
        <v>10</v>
      </c>
      <c r="M1034" s="3">
        <f t="shared" ref="M1034:M1097" si="16">IF(K1034&lt;1,"",IF(J1034&gt;40,K1034,""))</f>
        <v>10</v>
      </c>
    </row>
    <row r="1035" spans="1:13" ht="15" x14ac:dyDescent="0.25">
      <c r="A1035">
        <v>24722</v>
      </c>
      <c r="B1035" t="s">
        <v>0</v>
      </c>
      <c r="C1035" t="s">
        <v>74</v>
      </c>
      <c r="D1035" t="s">
        <v>75</v>
      </c>
      <c r="G1035">
        <v>29281</v>
      </c>
      <c r="H1035" t="s">
        <v>25</v>
      </c>
      <c r="J1035">
        <v>220</v>
      </c>
      <c r="K1035">
        <v>8</v>
      </c>
      <c r="M1035" s="3">
        <f t="shared" si="16"/>
        <v>8</v>
      </c>
    </row>
    <row r="1036" spans="1:13" ht="15" x14ac:dyDescent="0.25">
      <c r="A1036">
        <v>26699</v>
      </c>
      <c r="B1036" t="s">
        <v>0</v>
      </c>
      <c r="C1036" t="s">
        <v>678</v>
      </c>
      <c r="D1036" t="s">
        <v>75</v>
      </c>
      <c r="G1036">
        <v>31329</v>
      </c>
      <c r="H1036" t="s">
        <v>25</v>
      </c>
      <c r="J1036">
        <v>665</v>
      </c>
      <c r="K1036">
        <v>25</v>
      </c>
      <c r="L1036">
        <v>30</v>
      </c>
      <c r="M1036" s="3">
        <f t="shared" si="16"/>
        <v>25</v>
      </c>
    </row>
    <row r="1037" spans="1:13" ht="15" x14ac:dyDescent="0.25">
      <c r="A1037">
        <v>26061</v>
      </c>
      <c r="B1037" t="s">
        <v>0</v>
      </c>
      <c r="D1037" t="s">
        <v>75</v>
      </c>
      <c r="G1037">
        <v>23194</v>
      </c>
      <c r="H1037" t="s">
        <v>25</v>
      </c>
      <c r="J1037">
        <v>98</v>
      </c>
      <c r="K1037">
        <v>5</v>
      </c>
      <c r="L1037">
        <v>14</v>
      </c>
      <c r="M1037" s="3">
        <f t="shared" si="16"/>
        <v>5</v>
      </c>
    </row>
    <row r="1038" spans="1:13" ht="15" x14ac:dyDescent="0.25">
      <c r="A1038">
        <v>26075</v>
      </c>
      <c r="B1038" t="s">
        <v>0</v>
      </c>
      <c r="D1038" t="s">
        <v>75</v>
      </c>
      <c r="G1038">
        <v>26143</v>
      </c>
      <c r="H1038" t="s">
        <v>25</v>
      </c>
      <c r="J1038">
        <v>200</v>
      </c>
      <c r="K1038">
        <v>6</v>
      </c>
      <c r="M1038" s="3">
        <f t="shared" si="16"/>
        <v>6</v>
      </c>
    </row>
    <row r="1039" spans="1:13" ht="15" x14ac:dyDescent="0.25">
      <c r="A1039">
        <v>26697</v>
      </c>
      <c r="B1039" t="s">
        <v>0</v>
      </c>
      <c r="C1039" t="s">
        <v>255</v>
      </c>
      <c r="D1039" t="s">
        <v>482</v>
      </c>
      <c r="E1039">
        <v>42.517488999999998</v>
      </c>
      <c r="F1039">
        <v>-71.36421</v>
      </c>
      <c r="G1039">
        <v>29479</v>
      </c>
      <c r="H1039" t="s">
        <v>25</v>
      </c>
      <c r="J1039">
        <v>170</v>
      </c>
      <c r="K1039">
        <v>30</v>
      </c>
      <c r="L1039">
        <v>20</v>
      </c>
      <c r="M1039" s="3">
        <f t="shared" si="16"/>
        <v>30</v>
      </c>
    </row>
    <row r="1040" spans="1:13" s="16" customFormat="1" ht="15" x14ac:dyDescent="0.25">
      <c r="A1040">
        <v>24971</v>
      </c>
      <c r="B1040" t="s">
        <v>0</v>
      </c>
      <c r="C1040" t="s">
        <v>257</v>
      </c>
      <c r="D1040" t="s">
        <v>482</v>
      </c>
      <c r="E1040">
        <v>42.518186</v>
      </c>
      <c r="F1040">
        <v>-71.364320000000006</v>
      </c>
      <c r="G1040">
        <v>33355</v>
      </c>
      <c r="H1040" t="s">
        <v>25</v>
      </c>
      <c r="I1040"/>
      <c r="J1040">
        <v>460</v>
      </c>
      <c r="K1040">
        <v>60</v>
      </c>
      <c r="L1040">
        <v>20</v>
      </c>
      <c r="M1040" s="3">
        <f t="shared" si="16"/>
        <v>60</v>
      </c>
    </row>
    <row r="1041" spans="1:13" s="16" customFormat="1" ht="15" x14ac:dyDescent="0.25">
      <c r="A1041" s="16">
        <v>26695</v>
      </c>
      <c r="B1041" s="16" t="s">
        <v>0</v>
      </c>
      <c r="C1041" s="16" t="s">
        <v>325</v>
      </c>
      <c r="D1041" s="16" t="s">
        <v>482</v>
      </c>
      <c r="E1041" s="16">
        <v>42.517909000000003</v>
      </c>
      <c r="F1041" s="16">
        <v>-71.363453000000007</v>
      </c>
      <c r="G1041" s="16">
        <v>30604</v>
      </c>
      <c r="H1041" s="16" t="s">
        <v>25</v>
      </c>
      <c r="J1041" s="16">
        <v>200</v>
      </c>
      <c r="K1041" s="16">
        <v>22</v>
      </c>
      <c r="L1041" s="16">
        <v>10</v>
      </c>
      <c r="M1041" s="3">
        <f t="shared" si="16"/>
        <v>22</v>
      </c>
    </row>
    <row r="1042" spans="1:13" ht="15" x14ac:dyDescent="0.25">
      <c r="A1042" s="16">
        <v>26696</v>
      </c>
      <c r="B1042" s="16" t="s">
        <v>0</v>
      </c>
      <c r="C1042" s="16" t="s">
        <v>325</v>
      </c>
      <c r="D1042" s="16" t="s">
        <v>482</v>
      </c>
      <c r="E1042" s="16">
        <v>42.517909000000003</v>
      </c>
      <c r="F1042" s="16">
        <v>-71.363453000000007</v>
      </c>
      <c r="G1042" s="16">
        <v>31149</v>
      </c>
      <c r="H1042" s="16" t="s">
        <v>25</v>
      </c>
      <c r="I1042" s="16"/>
      <c r="J1042" s="16">
        <v>325</v>
      </c>
      <c r="K1042" s="16">
        <v>8</v>
      </c>
      <c r="L1042" s="16">
        <v>40</v>
      </c>
      <c r="M1042" s="3">
        <f t="shared" si="16"/>
        <v>8</v>
      </c>
    </row>
    <row r="1043" spans="1:13" ht="15" x14ac:dyDescent="0.25">
      <c r="A1043">
        <v>117056</v>
      </c>
      <c r="B1043" t="s">
        <v>0</v>
      </c>
      <c r="C1043" t="s">
        <v>606</v>
      </c>
      <c r="D1043" t="s">
        <v>57</v>
      </c>
      <c r="E1043">
        <v>42.523297999999997</v>
      </c>
      <c r="F1043">
        <v>-71.336601999999999</v>
      </c>
      <c r="G1043">
        <v>37517</v>
      </c>
      <c r="H1043" t="s">
        <v>25</v>
      </c>
      <c r="I1043" t="s">
        <v>26</v>
      </c>
      <c r="J1043">
        <v>220</v>
      </c>
      <c r="K1043">
        <v>15</v>
      </c>
      <c r="L1043">
        <v>20</v>
      </c>
      <c r="M1043" s="3">
        <f t="shared" si="16"/>
        <v>15</v>
      </c>
    </row>
    <row r="1044" spans="1:13" s="16" customFormat="1" ht="15" x14ac:dyDescent="0.25">
      <c r="A1044">
        <v>26443</v>
      </c>
      <c r="B1044" t="s">
        <v>0</v>
      </c>
      <c r="C1044" t="s">
        <v>257</v>
      </c>
      <c r="D1044" t="s">
        <v>57</v>
      </c>
      <c r="E1044">
        <v>42.521569999999997</v>
      </c>
      <c r="F1044">
        <v>-71.336200000000005</v>
      </c>
      <c r="G1044">
        <v>27486</v>
      </c>
      <c r="H1044" t="s">
        <v>25</v>
      </c>
      <c r="I1044"/>
      <c r="J1044">
        <v>320</v>
      </c>
      <c r="K1044">
        <v>25</v>
      </c>
      <c r="L1044">
        <v>6</v>
      </c>
      <c r="M1044" s="3">
        <f t="shared" si="16"/>
        <v>25</v>
      </c>
    </row>
    <row r="1045" spans="1:13" s="16" customFormat="1" ht="15" x14ac:dyDescent="0.25">
      <c r="A1045">
        <v>24788</v>
      </c>
      <c r="B1045" t="s">
        <v>0</v>
      </c>
      <c r="C1045" t="s">
        <v>616</v>
      </c>
      <c r="D1045" t="s">
        <v>57</v>
      </c>
      <c r="E1045">
        <v>42.521911000000003</v>
      </c>
      <c r="F1045">
        <v>-71.338693000000006</v>
      </c>
      <c r="G1045">
        <v>30529</v>
      </c>
      <c r="H1045" t="s">
        <v>25</v>
      </c>
      <c r="I1045"/>
      <c r="J1045">
        <v>300</v>
      </c>
      <c r="K1045">
        <v>30</v>
      </c>
      <c r="L1045"/>
      <c r="M1045" s="3">
        <f t="shared" si="16"/>
        <v>30</v>
      </c>
    </row>
    <row r="1046" spans="1:13" ht="15" x14ac:dyDescent="0.25">
      <c r="A1046">
        <v>24851</v>
      </c>
      <c r="B1046" t="s">
        <v>0</v>
      </c>
      <c r="C1046" t="s">
        <v>372</v>
      </c>
      <c r="D1046" t="s">
        <v>57</v>
      </c>
      <c r="E1046">
        <v>42.521746</v>
      </c>
      <c r="F1046">
        <v>-71.33972</v>
      </c>
      <c r="G1046">
        <v>31751</v>
      </c>
      <c r="H1046" t="s">
        <v>25</v>
      </c>
      <c r="J1046">
        <v>330</v>
      </c>
      <c r="K1046">
        <v>22</v>
      </c>
      <c r="M1046" s="3">
        <f t="shared" si="16"/>
        <v>22</v>
      </c>
    </row>
    <row r="1047" spans="1:13" ht="15" x14ac:dyDescent="0.25">
      <c r="A1047">
        <v>24738</v>
      </c>
      <c r="B1047" t="s">
        <v>0</v>
      </c>
      <c r="C1047" t="s">
        <v>185</v>
      </c>
      <c r="D1047" t="s">
        <v>57</v>
      </c>
      <c r="E1047">
        <v>42.519931</v>
      </c>
      <c r="F1047">
        <v>-71.339015000000003</v>
      </c>
      <c r="G1047">
        <v>29495</v>
      </c>
      <c r="H1047" t="s">
        <v>25</v>
      </c>
      <c r="J1047">
        <v>305</v>
      </c>
      <c r="K1047">
        <v>52</v>
      </c>
      <c r="M1047" s="3">
        <f t="shared" si="16"/>
        <v>52</v>
      </c>
    </row>
    <row r="1048" spans="1:13" s="16" customFormat="1" ht="15" x14ac:dyDescent="0.25">
      <c r="A1048" s="16">
        <v>25111</v>
      </c>
      <c r="B1048" s="16" t="s">
        <v>0</v>
      </c>
      <c r="C1048" s="16" t="s">
        <v>386</v>
      </c>
      <c r="D1048" s="16" t="s">
        <v>57</v>
      </c>
      <c r="E1048" s="16">
        <v>42.517823999999997</v>
      </c>
      <c r="F1048" s="16">
        <v>-71.337926999999993</v>
      </c>
      <c r="G1048" s="16">
        <v>35269</v>
      </c>
      <c r="H1048" s="16" t="s">
        <v>25</v>
      </c>
      <c r="J1048" s="16">
        <v>520</v>
      </c>
      <c r="K1048" s="16">
        <v>45</v>
      </c>
      <c r="L1048" s="16">
        <v>18</v>
      </c>
      <c r="M1048" s="3">
        <f t="shared" si="16"/>
        <v>45</v>
      </c>
    </row>
    <row r="1049" spans="1:13" s="16" customFormat="1" ht="15" x14ac:dyDescent="0.25">
      <c r="A1049" s="16">
        <v>2544</v>
      </c>
      <c r="B1049" s="16" t="s">
        <v>0</v>
      </c>
      <c r="C1049" s="16" t="s">
        <v>386</v>
      </c>
      <c r="D1049" s="16" t="s">
        <v>57</v>
      </c>
      <c r="E1049" s="16">
        <v>42.517823999999997</v>
      </c>
      <c r="F1049" s="16">
        <v>-71.337926999999993</v>
      </c>
      <c r="G1049" s="16">
        <v>36369</v>
      </c>
      <c r="H1049" s="16" t="s">
        <v>58</v>
      </c>
      <c r="I1049" s="16" t="s">
        <v>26</v>
      </c>
      <c r="J1049" s="16">
        <v>825</v>
      </c>
      <c r="K1049" s="16">
        <v>45</v>
      </c>
      <c r="L1049" s="16">
        <v>40</v>
      </c>
      <c r="M1049" s="3">
        <f t="shared" si="16"/>
        <v>45</v>
      </c>
    </row>
    <row r="1050" spans="1:13" ht="15" x14ac:dyDescent="0.25">
      <c r="A1050">
        <v>126582</v>
      </c>
      <c r="B1050" t="s">
        <v>0</v>
      </c>
      <c r="C1050" t="s">
        <v>363</v>
      </c>
      <c r="D1050" t="s">
        <v>57</v>
      </c>
      <c r="E1050">
        <v>42.518223999999996</v>
      </c>
      <c r="F1050">
        <v>-71.339746000000005</v>
      </c>
      <c r="G1050">
        <v>37862</v>
      </c>
      <c r="H1050" t="s">
        <v>25</v>
      </c>
      <c r="I1050" t="s">
        <v>26</v>
      </c>
      <c r="J1050">
        <v>700</v>
      </c>
      <c r="K1050">
        <v>5</v>
      </c>
      <c r="L1050">
        <v>100</v>
      </c>
      <c r="M1050" s="3">
        <f t="shared" si="16"/>
        <v>5</v>
      </c>
    </row>
    <row r="1051" spans="1:13" s="16" customFormat="1" ht="15" x14ac:dyDescent="0.25">
      <c r="A1051">
        <v>26442</v>
      </c>
      <c r="B1051" t="s">
        <v>0</v>
      </c>
      <c r="C1051" t="s">
        <v>263</v>
      </c>
      <c r="D1051" t="s">
        <v>57</v>
      </c>
      <c r="E1051">
        <v>42.517949999999999</v>
      </c>
      <c r="F1051">
        <v>-71.340463</v>
      </c>
      <c r="G1051">
        <v>25569</v>
      </c>
      <c r="H1051" t="s">
        <v>25</v>
      </c>
      <c r="I1051"/>
      <c r="J1051">
        <v>490</v>
      </c>
      <c r="K1051">
        <v>12</v>
      </c>
      <c r="L1051">
        <v>10</v>
      </c>
      <c r="M1051" s="3">
        <f t="shared" si="16"/>
        <v>12</v>
      </c>
    </row>
    <row r="1052" spans="1:13" s="16" customFormat="1" ht="15" x14ac:dyDescent="0.25">
      <c r="A1052" s="16">
        <v>112777</v>
      </c>
      <c r="B1052" s="16" t="s">
        <v>0</v>
      </c>
      <c r="C1052" s="16" t="s">
        <v>304</v>
      </c>
      <c r="D1052" s="16" t="s">
        <v>57</v>
      </c>
      <c r="E1052" s="16">
        <v>42.517028000000003</v>
      </c>
      <c r="F1052" s="16">
        <v>-71.340794000000002</v>
      </c>
      <c r="G1052" s="16">
        <v>37489</v>
      </c>
      <c r="H1052" s="16" t="s">
        <v>25</v>
      </c>
      <c r="I1052" s="16" t="s">
        <v>26</v>
      </c>
      <c r="J1052" s="16">
        <v>1005</v>
      </c>
      <c r="K1052" s="16">
        <v>5</v>
      </c>
      <c r="L1052" s="16">
        <v>20</v>
      </c>
      <c r="M1052" s="3">
        <f t="shared" si="16"/>
        <v>5</v>
      </c>
    </row>
    <row r="1053" spans="1:13" ht="15" x14ac:dyDescent="0.25">
      <c r="A1053" s="16">
        <v>112776</v>
      </c>
      <c r="B1053" s="16" t="s">
        <v>0</v>
      </c>
      <c r="C1053" s="16" t="s">
        <v>304</v>
      </c>
      <c r="D1053" s="16" t="s">
        <v>57</v>
      </c>
      <c r="E1053" s="16">
        <v>42.517028000000003</v>
      </c>
      <c r="F1053" s="16">
        <v>-71.340794000000002</v>
      </c>
      <c r="G1053" s="16">
        <v>37551</v>
      </c>
      <c r="H1053" s="16" t="s">
        <v>25</v>
      </c>
      <c r="I1053" s="16" t="s">
        <v>26</v>
      </c>
      <c r="J1053" s="16">
        <v>1205</v>
      </c>
      <c r="K1053" s="16">
        <v>4</v>
      </c>
      <c r="L1053" s="16">
        <v>28</v>
      </c>
      <c r="M1053" s="3">
        <f t="shared" si="16"/>
        <v>4</v>
      </c>
    </row>
    <row r="1054" spans="1:13" ht="15" x14ac:dyDescent="0.25">
      <c r="A1054">
        <v>22646</v>
      </c>
      <c r="B1054" t="s">
        <v>0</v>
      </c>
      <c r="C1054" t="s">
        <v>433</v>
      </c>
      <c r="D1054" t="s">
        <v>57</v>
      </c>
      <c r="G1054">
        <v>37165</v>
      </c>
      <c r="H1054" t="s">
        <v>25</v>
      </c>
      <c r="I1054" t="s">
        <v>26</v>
      </c>
      <c r="J1054">
        <v>505</v>
      </c>
      <c r="K1054">
        <v>8</v>
      </c>
      <c r="L1054">
        <v>20</v>
      </c>
      <c r="M1054" s="3">
        <f t="shared" si="16"/>
        <v>8</v>
      </c>
    </row>
    <row r="1055" spans="1:13" ht="15" x14ac:dyDescent="0.25">
      <c r="A1055" s="16">
        <v>25083</v>
      </c>
      <c r="B1055" s="16" t="s">
        <v>0</v>
      </c>
      <c r="C1055" s="16" t="s">
        <v>324</v>
      </c>
      <c r="D1055" s="16" t="s">
        <v>57</v>
      </c>
      <c r="E1055" s="16"/>
      <c r="F1055" s="16"/>
      <c r="G1055" s="16">
        <v>35489</v>
      </c>
      <c r="H1055" s="16" t="s">
        <v>25</v>
      </c>
      <c r="I1055" s="16"/>
      <c r="J1055" s="16">
        <v>700</v>
      </c>
      <c r="K1055" s="16">
        <v>5</v>
      </c>
      <c r="L1055" s="16">
        <v>9</v>
      </c>
      <c r="M1055" s="3">
        <f t="shared" si="16"/>
        <v>5</v>
      </c>
    </row>
    <row r="1056" spans="1:13" ht="15" x14ac:dyDescent="0.25">
      <c r="A1056" s="16">
        <v>25106</v>
      </c>
      <c r="B1056" s="16" t="s">
        <v>0</v>
      </c>
      <c r="C1056" s="16" t="s">
        <v>324</v>
      </c>
      <c r="D1056" s="16" t="s">
        <v>57</v>
      </c>
      <c r="E1056" s="16"/>
      <c r="F1056" s="16"/>
      <c r="G1056" s="16">
        <v>35287</v>
      </c>
      <c r="H1056" s="16" t="s">
        <v>25</v>
      </c>
      <c r="I1056" s="16"/>
      <c r="J1056" s="16">
        <v>1000</v>
      </c>
      <c r="K1056" s="16">
        <v>8</v>
      </c>
      <c r="L1056" s="16">
        <v>27</v>
      </c>
      <c r="M1056" s="3">
        <f t="shared" si="16"/>
        <v>8</v>
      </c>
    </row>
    <row r="1057" spans="1:13" ht="15" x14ac:dyDescent="0.25">
      <c r="A1057">
        <v>24945</v>
      </c>
      <c r="B1057" t="s">
        <v>0</v>
      </c>
      <c r="C1057" t="s">
        <v>188</v>
      </c>
      <c r="D1057" t="s">
        <v>57</v>
      </c>
      <c r="E1057">
        <v>42.516773999999998</v>
      </c>
      <c r="F1057">
        <v>-71.342174</v>
      </c>
      <c r="G1057">
        <v>32673</v>
      </c>
      <c r="H1057" t="s">
        <v>58</v>
      </c>
      <c r="J1057">
        <v>360</v>
      </c>
      <c r="K1057">
        <v>1</v>
      </c>
      <c r="L1057">
        <v>20</v>
      </c>
      <c r="M1057" s="3">
        <f t="shared" si="16"/>
        <v>1</v>
      </c>
    </row>
    <row r="1058" spans="1:13" ht="15" x14ac:dyDescent="0.25">
      <c r="A1058">
        <v>2543</v>
      </c>
      <c r="B1058" t="s">
        <v>0</v>
      </c>
      <c r="C1058" t="s">
        <v>497</v>
      </c>
      <c r="D1058" t="s">
        <v>57</v>
      </c>
      <c r="E1058">
        <v>42.516872999999997</v>
      </c>
      <c r="F1058">
        <v>-71.344256999999999</v>
      </c>
      <c r="G1058">
        <v>36372</v>
      </c>
      <c r="H1058" t="s">
        <v>25</v>
      </c>
      <c r="I1058" t="s">
        <v>26</v>
      </c>
      <c r="J1058">
        <v>825</v>
      </c>
      <c r="K1058">
        <v>10</v>
      </c>
      <c r="L1058">
        <v>30</v>
      </c>
      <c r="M1058" s="3">
        <f t="shared" si="16"/>
        <v>10</v>
      </c>
    </row>
    <row r="1059" spans="1:13" ht="15" x14ac:dyDescent="0.25">
      <c r="A1059">
        <v>22581</v>
      </c>
      <c r="B1059" t="s">
        <v>0</v>
      </c>
      <c r="C1059" t="s">
        <v>432</v>
      </c>
      <c r="D1059" t="s">
        <v>57</v>
      </c>
      <c r="E1059">
        <v>42.516385999999997</v>
      </c>
      <c r="F1059">
        <v>-71.344931000000003</v>
      </c>
      <c r="G1059">
        <v>37184</v>
      </c>
      <c r="H1059" t="s">
        <v>25</v>
      </c>
      <c r="J1059">
        <v>305</v>
      </c>
      <c r="K1059">
        <v>8</v>
      </c>
      <c r="L1059">
        <v>25</v>
      </c>
      <c r="M1059" s="3">
        <f t="shared" si="16"/>
        <v>8</v>
      </c>
    </row>
    <row r="1060" spans="1:13" ht="15" x14ac:dyDescent="0.25">
      <c r="A1060">
        <v>24852</v>
      </c>
      <c r="B1060" t="s">
        <v>0</v>
      </c>
      <c r="C1060" t="s">
        <v>502</v>
      </c>
      <c r="D1060" t="s">
        <v>57</v>
      </c>
      <c r="E1060">
        <v>42.514805000000003</v>
      </c>
      <c r="F1060">
        <v>-71.344524000000007</v>
      </c>
      <c r="G1060">
        <v>31783</v>
      </c>
      <c r="H1060" t="s">
        <v>25</v>
      </c>
      <c r="J1060">
        <v>300</v>
      </c>
      <c r="K1060">
        <v>10</v>
      </c>
      <c r="M1060" s="3">
        <f t="shared" si="16"/>
        <v>10</v>
      </c>
    </row>
    <row r="1061" spans="1:13" ht="15" x14ac:dyDescent="0.25">
      <c r="A1061">
        <v>26117</v>
      </c>
      <c r="B1061" t="s">
        <v>0</v>
      </c>
      <c r="C1061" t="s">
        <v>413</v>
      </c>
      <c r="D1061" t="s">
        <v>57</v>
      </c>
      <c r="E1061">
        <v>42.514674999999997</v>
      </c>
      <c r="F1061">
        <v>-71.345100000000002</v>
      </c>
      <c r="G1061">
        <v>36055</v>
      </c>
      <c r="H1061" t="s">
        <v>25</v>
      </c>
      <c r="J1061">
        <v>190</v>
      </c>
      <c r="K1061">
        <v>7</v>
      </c>
      <c r="L1061">
        <v>15</v>
      </c>
      <c r="M1061" s="3">
        <f t="shared" si="16"/>
        <v>7</v>
      </c>
    </row>
    <row r="1062" spans="1:13" ht="15" x14ac:dyDescent="0.25">
      <c r="A1062">
        <v>24887</v>
      </c>
      <c r="B1062" t="s">
        <v>0</v>
      </c>
      <c r="C1062" t="s">
        <v>622</v>
      </c>
      <c r="D1062" t="s">
        <v>57</v>
      </c>
      <c r="G1062">
        <v>32031</v>
      </c>
      <c r="H1062" t="s">
        <v>25</v>
      </c>
      <c r="J1062">
        <v>245</v>
      </c>
      <c r="K1062">
        <v>18</v>
      </c>
      <c r="L1062">
        <v>14</v>
      </c>
      <c r="M1062" s="3">
        <f t="shared" si="16"/>
        <v>18</v>
      </c>
    </row>
    <row r="1063" spans="1:13" ht="15" x14ac:dyDescent="0.25">
      <c r="A1063">
        <v>26059</v>
      </c>
      <c r="B1063" t="s">
        <v>0</v>
      </c>
      <c r="D1063" t="s">
        <v>57</v>
      </c>
      <c r="G1063">
        <v>23280</v>
      </c>
      <c r="H1063" t="s">
        <v>25</v>
      </c>
      <c r="J1063">
        <v>231</v>
      </c>
      <c r="K1063">
        <v>10</v>
      </c>
      <c r="L1063">
        <v>31</v>
      </c>
      <c r="M1063" s="3">
        <f t="shared" si="16"/>
        <v>10</v>
      </c>
    </row>
    <row r="1064" spans="1:13" ht="15" x14ac:dyDescent="0.25">
      <c r="A1064">
        <v>24795</v>
      </c>
      <c r="B1064" t="s">
        <v>0</v>
      </c>
      <c r="C1064" t="s">
        <v>99</v>
      </c>
      <c r="D1064" t="s">
        <v>100</v>
      </c>
      <c r="G1064">
        <v>30713</v>
      </c>
      <c r="H1064" t="s">
        <v>25</v>
      </c>
      <c r="J1064">
        <v>180</v>
      </c>
      <c r="K1064">
        <v>32</v>
      </c>
      <c r="M1064" s="3">
        <f t="shared" si="16"/>
        <v>32</v>
      </c>
    </row>
    <row r="1065" spans="1:13" ht="15" x14ac:dyDescent="0.25">
      <c r="A1065">
        <v>24772</v>
      </c>
      <c r="B1065" t="s">
        <v>0</v>
      </c>
      <c r="C1065" t="s">
        <v>556</v>
      </c>
      <c r="D1065" t="s">
        <v>70</v>
      </c>
      <c r="E1065">
        <v>42.519190000000002</v>
      </c>
      <c r="F1065">
        <v>-71.329294000000004</v>
      </c>
      <c r="G1065">
        <v>29587</v>
      </c>
      <c r="H1065" t="s">
        <v>25</v>
      </c>
      <c r="J1065">
        <v>200</v>
      </c>
      <c r="K1065">
        <v>12</v>
      </c>
      <c r="M1065" s="3">
        <f t="shared" si="16"/>
        <v>12</v>
      </c>
    </row>
    <row r="1066" spans="1:13" ht="15" x14ac:dyDescent="0.25">
      <c r="A1066">
        <v>24773</v>
      </c>
      <c r="B1066" t="s">
        <v>0</v>
      </c>
      <c r="C1066" t="s">
        <v>151</v>
      </c>
      <c r="D1066" t="s">
        <v>70</v>
      </c>
      <c r="E1066">
        <v>42.518704</v>
      </c>
      <c r="F1066">
        <v>-71.328215999999998</v>
      </c>
      <c r="G1066">
        <v>29587</v>
      </c>
      <c r="H1066" t="s">
        <v>25</v>
      </c>
      <c r="J1066">
        <v>200</v>
      </c>
      <c r="K1066">
        <v>6</v>
      </c>
      <c r="M1066" s="3">
        <f t="shared" si="16"/>
        <v>6</v>
      </c>
    </row>
    <row r="1067" spans="1:13" ht="15" x14ac:dyDescent="0.25">
      <c r="A1067" s="16">
        <v>24725</v>
      </c>
      <c r="B1067" s="16" t="s">
        <v>0</v>
      </c>
      <c r="C1067" s="16" t="s">
        <v>351</v>
      </c>
      <c r="D1067" s="16" t="s">
        <v>70</v>
      </c>
      <c r="E1067" s="16">
        <v>42.518103000000004</v>
      </c>
      <c r="F1067" s="16">
        <v>-71.330152999999996</v>
      </c>
      <c r="G1067" s="16">
        <v>29342</v>
      </c>
      <c r="H1067" s="16" t="s">
        <v>25</v>
      </c>
      <c r="I1067" s="16"/>
      <c r="J1067" s="16">
        <v>245</v>
      </c>
      <c r="K1067" s="16">
        <v>28</v>
      </c>
      <c r="L1067" s="16"/>
      <c r="M1067" s="3">
        <f t="shared" si="16"/>
        <v>28</v>
      </c>
    </row>
    <row r="1068" spans="1:13" ht="15" x14ac:dyDescent="0.25">
      <c r="A1068" s="16">
        <v>24727</v>
      </c>
      <c r="B1068" s="16" t="s">
        <v>0</v>
      </c>
      <c r="C1068" s="16" t="s">
        <v>351</v>
      </c>
      <c r="D1068" s="16" t="s">
        <v>70</v>
      </c>
      <c r="E1068" s="16">
        <v>42.518103000000004</v>
      </c>
      <c r="F1068" s="16">
        <v>-71.330152999999996</v>
      </c>
      <c r="G1068" s="16">
        <v>29342</v>
      </c>
      <c r="H1068" s="16" t="s">
        <v>25</v>
      </c>
      <c r="I1068" s="16"/>
      <c r="J1068" s="16">
        <v>245</v>
      </c>
      <c r="K1068" s="16">
        <v>28</v>
      </c>
      <c r="L1068" s="16"/>
      <c r="M1068" s="3">
        <f t="shared" si="16"/>
        <v>28</v>
      </c>
    </row>
    <row r="1069" spans="1:13" ht="15" x14ac:dyDescent="0.25">
      <c r="A1069" s="16">
        <v>24734</v>
      </c>
      <c r="B1069" s="16" t="s">
        <v>0</v>
      </c>
      <c r="C1069" s="16" t="s">
        <v>392</v>
      </c>
      <c r="D1069" s="16" t="s">
        <v>70</v>
      </c>
      <c r="E1069" s="16">
        <v>42.517510999999999</v>
      </c>
      <c r="F1069" s="16">
        <v>-71.328526999999994</v>
      </c>
      <c r="G1069" s="16">
        <v>29465</v>
      </c>
      <c r="H1069" s="16" t="s">
        <v>25</v>
      </c>
      <c r="I1069" s="16"/>
      <c r="J1069" s="16">
        <v>120</v>
      </c>
      <c r="K1069" s="16">
        <v>8</v>
      </c>
      <c r="L1069" s="16"/>
      <c r="M1069" s="3">
        <f t="shared" si="16"/>
        <v>8</v>
      </c>
    </row>
    <row r="1070" spans="1:13" ht="15" x14ac:dyDescent="0.25">
      <c r="A1070" s="16">
        <v>24754</v>
      </c>
      <c r="B1070" s="16" t="s">
        <v>0</v>
      </c>
      <c r="C1070" s="16" t="s">
        <v>392</v>
      </c>
      <c r="D1070" s="16" t="s">
        <v>70</v>
      </c>
      <c r="E1070" s="16">
        <v>42.517510999999999</v>
      </c>
      <c r="F1070" s="16">
        <v>-71.328526999999994</v>
      </c>
      <c r="G1070" s="16">
        <v>29221</v>
      </c>
      <c r="H1070" s="16" t="s">
        <v>25</v>
      </c>
      <c r="I1070" s="16"/>
      <c r="J1070" s="16">
        <v>345</v>
      </c>
      <c r="K1070" s="16">
        <v>11</v>
      </c>
      <c r="L1070" s="16"/>
      <c r="M1070" s="3">
        <f t="shared" si="16"/>
        <v>11</v>
      </c>
    </row>
    <row r="1071" spans="1:13" ht="15" x14ac:dyDescent="0.25">
      <c r="A1071">
        <v>24791</v>
      </c>
      <c r="B1071" t="s">
        <v>0</v>
      </c>
      <c r="C1071" t="s">
        <v>442</v>
      </c>
      <c r="D1071" t="s">
        <v>70</v>
      </c>
      <c r="E1071">
        <v>42.515745000000003</v>
      </c>
      <c r="F1071">
        <v>-71.331900000000005</v>
      </c>
      <c r="G1071">
        <v>30590</v>
      </c>
      <c r="H1071" t="s">
        <v>25</v>
      </c>
      <c r="J1071">
        <v>400</v>
      </c>
      <c r="K1071">
        <v>15</v>
      </c>
      <c r="M1071" s="3">
        <f t="shared" si="16"/>
        <v>15</v>
      </c>
    </row>
    <row r="1072" spans="1:13" s="16" customFormat="1" ht="15" x14ac:dyDescent="0.25">
      <c r="A1072">
        <v>24732</v>
      </c>
      <c r="B1072" t="s">
        <v>0</v>
      </c>
      <c r="C1072" t="s">
        <v>373</v>
      </c>
      <c r="D1072" t="s">
        <v>70</v>
      </c>
      <c r="E1072">
        <v>42.514946999999999</v>
      </c>
      <c r="F1072">
        <v>-71.330956</v>
      </c>
      <c r="G1072">
        <v>29465</v>
      </c>
      <c r="H1072" t="s">
        <v>25</v>
      </c>
      <c r="I1072"/>
      <c r="J1072">
        <v>180</v>
      </c>
      <c r="K1072">
        <v>18</v>
      </c>
      <c r="L1072"/>
      <c r="M1072" s="3">
        <f t="shared" si="16"/>
        <v>18</v>
      </c>
    </row>
    <row r="1073" spans="1:13" s="16" customFormat="1" ht="15" x14ac:dyDescent="0.25">
      <c r="A1073">
        <v>24742</v>
      </c>
      <c r="B1073" t="s">
        <v>0</v>
      </c>
      <c r="C1073" t="s">
        <v>371</v>
      </c>
      <c r="D1073" t="s">
        <v>70</v>
      </c>
      <c r="E1073">
        <v>42.516123999999998</v>
      </c>
      <c r="F1073">
        <v>-71.329695000000001</v>
      </c>
      <c r="G1073">
        <v>29221</v>
      </c>
      <c r="H1073" t="s">
        <v>25</v>
      </c>
      <c r="I1073"/>
      <c r="J1073">
        <v>260</v>
      </c>
      <c r="K1073">
        <v>6</v>
      </c>
      <c r="L1073"/>
      <c r="M1073" s="3">
        <f t="shared" si="16"/>
        <v>6</v>
      </c>
    </row>
    <row r="1074" spans="1:13" ht="15" x14ac:dyDescent="0.25">
      <c r="A1074">
        <v>24741</v>
      </c>
      <c r="B1074" t="s">
        <v>0</v>
      </c>
      <c r="C1074" t="s">
        <v>354</v>
      </c>
      <c r="D1074" t="s">
        <v>70</v>
      </c>
      <c r="E1074">
        <v>42.514868999999997</v>
      </c>
      <c r="F1074">
        <v>-71.329918000000006</v>
      </c>
      <c r="G1074">
        <v>29221</v>
      </c>
      <c r="H1074" t="s">
        <v>25</v>
      </c>
      <c r="J1074">
        <v>200</v>
      </c>
      <c r="K1074">
        <v>6</v>
      </c>
      <c r="M1074" s="3">
        <f t="shared" si="16"/>
        <v>6</v>
      </c>
    </row>
    <row r="1075" spans="1:13" s="16" customFormat="1" ht="15" x14ac:dyDescent="0.25">
      <c r="A1075">
        <v>24716</v>
      </c>
      <c r="B1075" t="s">
        <v>0</v>
      </c>
      <c r="C1075" t="s">
        <v>588</v>
      </c>
      <c r="D1075" t="s">
        <v>70</v>
      </c>
      <c r="E1075">
        <v>42.516086999999999</v>
      </c>
      <c r="F1075">
        <v>-71.327545999999998</v>
      </c>
      <c r="G1075">
        <v>29190</v>
      </c>
      <c r="H1075" t="s">
        <v>25</v>
      </c>
      <c r="I1075"/>
      <c r="J1075">
        <v>160</v>
      </c>
      <c r="K1075">
        <v>15</v>
      </c>
      <c r="L1075"/>
      <c r="M1075" s="3">
        <f t="shared" si="16"/>
        <v>15</v>
      </c>
    </row>
    <row r="1076" spans="1:13" s="16" customFormat="1" ht="15" x14ac:dyDescent="0.25">
      <c r="A1076">
        <v>24728</v>
      </c>
      <c r="B1076" t="s">
        <v>0</v>
      </c>
      <c r="C1076" t="s">
        <v>601</v>
      </c>
      <c r="D1076" t="s">
        <v>70</v>
      </c>
      <c r="E1076">
        <v>42.517034000000002</v>
      </c>
      <c r="F1076">
        <v>-71.327890999999994</v>
      </c>
      <c r="G1076">
        <v>29342</v>
      </c>
      <c r="H1076" t="s">
        <v>25</v>
      </c>
      <c r="I1076"/>
      <c r="J1076">
        <v>200</v>
      </c>
      <c r="K1076">
        <v>30</v>
      </c>
      <c r="L1076"/>
      <c r="M1076" s="3">
        <f t="shared" si="16"/>
        <v>30</v>
      </c>
    </row>
    <row r="1077" spans="1:13" s="16" customFormat="1" ht="15" x14ac:dyDescent="0.25">
      <c r="A1077">
        <v>26310</v>
      </c>
      <c r="B1077" t="s">
        <v>0</v>
      </c>
      <c r="C1077" t="s">
        <v>505</v>
      </c>
      <c r="D1077" t="s">
        <v>70</v>
      </c>
      <c r="E1077">
        <v>42.516993999999997</v>
      </c>
      <c r="F1077">
        <v>-71.325809000000007</v>
      </c>
      <c r="G1077">
        <v>28601</v>
      </c>
      <c r="H1077" t="s">
        <v>25</v>
      </c>
      <c r="I1077"/>
      <c r="J1077">
        <v>245</v>
      </c>
      <c r="K1077">
        <v>15</v>
      </c>
      <c r="L1077">
        <v>225</v>
      </c>
      <c r="M1077" s="3">
        <f t="shared" si="16"/>
        <v>15</v>
      </c>
    </row>
    <row r="1078" spans="1:13" s="16" customFormat="1" ht="15" x14ac:dyDescent="0.25">
      <c r="A1078" s="16">
        <v>24726</v>
      </c>
      <c r="B1078" s="16" t="s">
        <v>0</v>
      </c>
      <c r="C1078" s="16" t="s">
        <v>387</v>
      </c>
      <c r="D1078" s="16" t="s">
        <v>70</v>
      </c>
      <c r="E1078" s="16">
        <v>42.517735999999999</v>
      </c>
      <c r="F1078" s="16">
        <v>-71.326497000000003</v>
      </c>
      <c r="G1078" s="16">
        <v>29342</v>
      </c>
      <c r="H1078" s="16" t="s">
        <v>25</v>
      </c>
      <c r="J1078" s="16">
        <v>170</v>
      </c>
      <c r="K1078" s="16">
        <v>12</v>
      </c>
      <c r="M1078" s="3">
        <f t="shared" si="16"/>
        <v>12</v>
      </c>
    </row>
    <row r="1079" spans="1:13" ht="15" x14ac:dyDescent="0.25">
      <c r="A1079" s="16">
        <v>26126</v>
      </c>
      <c r="B1079" s="16" t="s">
        <v>0</v>
      </c>
      <c r="C1079" s="16" t="s">
        <v>387</v>
      </c>
      <c r="D1079" s="16" t="s">
        <v>70</v>
      </c>
      <c r="E1079" s="16">
        <v>42.517735999999999</v>
      </c>
      <c r="F1079" s="16">
        <v>-71.326497000000003</v>
      </c>
      <c r="G1079" s="16">
        <v>35738</v>
      </c>
      <c r="H1079" s="16" t="s">
        <v>25</v>
      </c>
      <c r="I1079" s="16"/>
      <c r="J1079" s="16">
        <v>760</v>
      </c>
      <c r="K1079" s="16">
        <v>6</v>
      </c>
      <c r="L1079" s="16">
        <v>20</v>
      </c>
      <c r="M1079" s="3">
        <f t="shared" si="16"/>
        <v>6</v>
      </c>
    </row>
    <row r="1080" spans="1:13" ht="15" x14ac:dyDescent="0.25">
      <c r="A1080">
        <v>24783</v>
      </c>
      <c r="B1080" t="s">
        <v>0</v>
      </c>
      <c r="C1080" t="s">
        <v>93</v>
      </c>
      <c r="D1080" t="s">
        <v>70</v>
      </c>
      <c r="G1080">
        <v>30516</v>
      </c>
      <c r="H1080" t="s">
        <v>25</v>
      </c>
      <c r="J1080">
        <v>260</v>
      </c>
      <c r="K1080">
        <v>9</v>
      </c>
      <c r="M1080" s="3">
        <f t="shared" si="16"/>
        <v>9</v>
      </c>
    </row>
    <row r="1081" spans="1:13" ht="15" x14ac:dyDescent="0.25">
      <c r="A1081">
        <v>24776</v>
      </c>
      <c r="B1081" t="s">
        <v>0</v>
      </c>
      <c r="C1081" t="s">
        <v>87</v>
      </c>
      <c r="D1081" t="s">
        <v>70</v>
      </c>
      <c r="G1081">
        <v>29677</v>
      </c>
      <c r="H1081" t="s">
        <v>25</v>
      </c>
      <c r="J1081">
        <v>200</v>
      </c>
      <c r="K1081">
        <v>0</v>
      </c>
      <c r="M1081" s="3" t="str">
        <f t="shared" si="16"/>
        <v/>
      </c>
    </row>
    <row r="1082" spans="1:13" ht="15" x14ac:dyDescent="0.25">
      <c r="A1082">
        <v>24740</v>
      </c>
      <c r="B1082" t="s">
        <v>0</v>
      </c>
      <c r="C1082" t="s">
        <v>81</v>
      </c>
      <c r="D1082" t="s">
        <v>70</v>
      </c>
      <c r="G1082">
        <v>29221</v>
      </c>
      <c r="H1082" t="s">
        <v>25</v>
      </c>
      <c r="J1082">
        <v>200</v>
      </c>
      <c r="K1082">
        <v>13</v>
      </c>
      <c r="M1082" s="3">
        <f t="shared" si="16"/>
        <v>13</v>
      </c>
    </row>
    <row r="1083" spans="1:13" ht="15" x14ac:dyDescent="0.25">
      <c r="A1083">
        <v>25019</v>
      </c>
      <c r="B1083" t="s">
        <v>0</v>
      </c>
      <c r="C1083" t="s">
        <v>387</v>
      </c>
      <c r="D1083" t="s">
        <v>548</v>
      </c>
      <c r="E1083">
        <v>42.517735999999999</v>
      </c>
      <c r="F1083">
        <v>-71.326497000000003</v>
      </c>
      <c r="G1083">
        <v>33942</v>
      </c>
      <c r="H1083" t="s">
        <v>25</v>
      </c>
      <c r="J1083">
        <v>500</v>
      </c>
      <c r="K1083">
        <v>11</v>
      </c>
      <c r="L1083">
        <v>30</v>
      </c>
      <c r="M1083" s="3">
        <f t="shared" si="16"/>
        <v>11</v>
      </c>
    </row>
    <row r="1084" spans="1:13" ht="15" x14ac:dyDescent="0.25">
      <c r="A1084">
        <v>24723</v>
      </c>
      <c r="B1084" t="s">
        <v>0</v>
      </c>
      <c r="C1084" t="s">
        <v>356</v>
      </c>
      <c r="D1084" t="s">
        <v>76</v>
      </c>
      <c r="E1084">
        <v>42.511609</v>
      </c>
      <c r="F1084">
        <v>-71.330057999999994</v>
      </c>
      <c r="G1084">
        <v>29281</v>
      </c>
      <c r="H1084" t="s">
        <v>25</v>
      </c>
      <c r="J1084">
        <v>155</v>
      </c>
      <c r="K1084">
        <v>12</v>
      </c>
      <c r="M1084" s="3">
        <f t="shared" si="16"/>
        <v>12</v>
      </c>
    </row>
    <row r="1085" spans="1:13" ht="15" x14ac:dyDescent="0.25">
      <c r="A1085">
        <v>26386</v>
      </c>
      <c r="B1085" t="s">
        <v>0</v>
      </c>
      <c r="C1085" t="s">
        <v>461</v>
      </c>
      <c r="D1085" t="s">
        <v>76</v>
      </c>
      <c r="E1085">
        <v>42.510795999999999</v>
      </c>
      <c r="F1085">
        <v>-71.328163000000004</v>
      </c>
      <c r="G1085">
        <v>27268</v>
      </c>
      <c r="H1085" t="s">
        <v>25</v>
      </c>
      <c r="J1085">
        <v>140</v>
      </c>
      <c r="K1085">
        <v>10</v>
      </c>
      <c r="M1085" s="3">
        <f t="shared" si="16"/>
        <v>10</v>
      </c>
    </row>
    <row r="1086" spans="1:13" ht="15" x14ac:dyDescent="0.25">
      <c r="A1086">
        <v>24889</v>
      </c>
      <c r="B1086" t="s">
        <v>0</v>
      </c>
      <c r="C1086" t="s">
        <v>465</v>
      </c>
      <c r="D1086" t="s">
        <v>76</v>
      </c>
      <c r="E1086">
        <v>42.512436999999998</v>
      </c>
      <c r="F1086">
        <v>-71.330839999999995</v>
      </c>
      <c r="G1086">
        <v>32045</v>
      </c>
      <c r="H1086" t="s">
        <v>25</v>
      </c>
      <c r="K1086">
        <v>20</v>
      </c>
      <c r="L1086">
        <v>15</v>
      </c>
      <c r="M1086" s="3" t="str">
        <f t="shared" si="16"/>
        <v/>
      </c>
    </row>
    <row r="1087" spans="1:13" ht="15" x14ac:dyDescent="0.25">
      <c r="A1087">
        <v>24832</v>
      </c>
      <c r="B1087" t="s">
        <v>0</v>
      </c>
      <c r="C1087" t="s">
        <v>310</v>
      </c>
      <c r="D1087" t="s">
        <v>76</v>
      </c>
      <c r="E1087">
        <v>42.513148999999999</v>
      </c>
      <c r="F1087">
        <v>-71.329847999999998</v>
      </c>
      <c r="G1087">
        <v>31553</v>
      </c>
      <c r="H1087" t="s">
        <v>25</v>
      </c>
      <c r="J1087">
        <v>300</v>
      </c>
      <c r="K1087">
        <v>5</v>
      </c>
      <c r="L1087">
        <v>20</v>
      </c>
      <c r="M1087" s="3">
        <f t="shared" si="16"/>
        <v>5</v>
      </c>
    </row>
    <row r="1088" spans="1:13" ht="15" x14ac:dyDescent="0.25">
      <c r="A1088">
        <v>24839</v>
      </c>
      <c r="B1088" t="s">
        <v>0</v>
      </c>
      <c r="C1088" t="s">
        <v>156</v>
      </c>
      <c r="D1088" t="s">
        <v>76</v>
      </c>
      <c r="E1088">
        <v>42.513810999999997</v>
      </c>
      <c r="F1088">
        <v>-71.329921999999996</v>
      </c>
      <c r="G1088">
        <v>31609</v>
      </c>
      <c r="H1088" t="s">
        <v>25</v>
      </c>
      <c r="J1088">
        <v>225</v>
      </c>
      <c r="K1088">
        <v>10</v>
      </c>
      <c r="L1088">
        <v>5</v>
      </c>
      <c r="M1088" s="3">
        <f t="shared" si="16"/>
        <v>10</v>
      </c>
    </row>
    <row r="1089" spans="1:13" ht="15" x14ac:dyDescent="0.25">
      <c r="A1089">
        <v>24950</v>
      </c>
      <c r="B1089" t="s">
        <v>0</v>
      </c>
      <c r="C1089" t="s">
        <v>205</v>
      </c>
      <c r="D1089" t="s">
        <v>506</v>
      </c>
      <c r="E1089">
        <v>42.513753999999999</v>
      </c>
      <c r="F1089">
        <v>-71.331210999999996</v>
      </c>
      <c r="G1089">
        <v>32759</v>
      </c>
      <c r="H1089" t="s">
        <v>25</v>
      </c>
      <c r="J1089">
        <v>645</v>
      </c>
      <c r="K1089">
        <v>10</v>
      </c>
      <c r="L1089">
        <v>20</v>
      </c>
      <c r="M1089" s="3">
        <f t="shared" si="16"/>
        <v>10</v>
      </c>
    </row>
    <row r="1090" spans="1:13" ht="15" x14ac:dyDescent="0.25">
      <c r="A1090">
        <v>26522</v>
      </c>
      <c r="B1090" t="s">
        <v>0</v>
      </c>
      <c r="C1090" t="s">
        <v>225</v>
      </c>
      <c r="D1090" t="s">
        <v>55</v>
      </c>
      <c r="E1090">
        <v>42.542440999999997</v>
      </c>
      <c r="F1090">
        <v>-71.353611000000001</v>
      </c>
      <c r="G1090">
        <v>30800</v>
      </c>
      <c r="H1090" t="s">
        <v>25</v>
      </c>
      <c r="J1090">
        <v>245</v>
      </c>
      <c r="K1090">
        <v>14</v>
      </c>
      <c r="L1090">
        <v>40</v>
      </c>
      <c r="M1090" s="3">
        <f t="shared" si="16"/>
        <v>14</v>
      </c>
    </row>
    <row r="1091" spans="1:13" ht="15" x14ac:dyDescent="0.25">
      <c r="A1091">
        <v>26521</v>
      </c>
      <c r="B1091" t="s">
        <v>0</v>
      </c>
      <c r="C1091" t="s">
        <v>569</v>
      </c>
      <c r="D1091" t="s">
        <v>55</v>
      </c>
      <c r="E1091">
        <v>42.542825000000001</v>
      </c>
      <c r="F1091">
        <v>-71.354810999999998</v>
      </c>
      <c r="G1091">
        <v>30497</v>
      </c>
      <c r="H1091" t="s">
        <v>25</v>
      </c>
      <c r="J1091">
        <v>365</v>
      </c>
      <c r="K1091">
        <v>12</v>
      </c>
      <c r="L1091">
        <v>1</v>
      </c>
      <c r="M1091" s="3">
        <f t="shared" si="16"/>
        <v>12</v>
      </c>
    </row>
    <row r="1092" spans="1:13" ht="15" x14ac:dyDescent="0.25">
      <c r="A1092">
        <v>26520</v>
      </c>
      <c r="B1092" t="s">
        <v>0</v>
      </c>
      <c r="C1092" t="s">
        <v>127</v>
      </c>
      <c r="D1092" t="s">
        <v>55</v>
      </c>
      <c r="E1092">
        <v>42.542364999999997</v>
      </c>
      <c r="F1092">
        <v>-71.355401000000001</v>
      </c>
      <c r="G1092">
        <v>25146</v>
      </c>
      <c r="H1092" t="s">
        <v>25</v>
      </c>
      <c r="J1092">
        <v>144</v>
      </c>
      <c r="K1092">
        <v>2.5</v>
      </c>
      <c r="M1092" s="3">
        <f t="shared" si="16"/>
        <v>2.5</v>
      </c>
    </row>
    <row r="1093" spans="1:13" ht="15" x14ac:dyDescent="0.25">
      <c r="A1093">
        <v>2541</v>
      </c>
      <c r="B1093" t="s">
        <v>0</v>
      </c>
      <c r="C1093" t="s">
        <v>130</v>
      </c>
      <c r="D1093" t="s">
        <v>55</v>
      </c>
      <c r="E1093">
        <v>42.542022000000003</v>
      </c>
      <c r="F1093">
        <v>-71.356268999999998</v>
      </c>
      <c r="G1093">
        <v>36383</v>
      </c>
      <c r="H1093" t="s">
        <v>25</v>
      </c>
      <c r="I1093" t="s">
        <v>26</v>
      </c>
      <c r="J1093">
        <v>340</v>
      </c>
      <c r="K1093">
        <v>160</v>
      </c>
      <c r="M1093" s="3">
        <f t="shared" si="16"/>
        <v>160</v>
      </c>
    </row>
    <row r="1094" spans="1:13" s="16" customFormat="1" ht="15" x14ac:dyDescent="0.25">
      <c r="A1094">
        <v>122649</v>
      </c>
      <c r="B1094" t="s">
        <v>0</v>
      </c>
      <c r="C1094" t="s">
        <v>466</v>
      </c>
      <c r="D1094" t="s">
        <v>55</v>
      </c>
      <c r="E1094">
        <v>42.541041</v>
      </c>
      <c r="F1094">
        <v>-71.355807999999996</v>
      </c>
      <c r="G1094">
        <v>37773</v>
      </c>
      <c r="H1094" t="s">
        <v>25</v>
      </c>
      <c r="I1094" t="s">
        <v>26</v>
      </c>
      <c r="J1094">
        <v>605</v>
      </c>
      <c r="K1094">
        <v>8</v>
      </c>
      <c r="L1094">
        <v>24</v>
      </c>
      <c r="M1094" s="3">
        <f t="shared" si="16"/>
        <v>8</v>
      </c>
    </row>
    <row r="1095" spans="1:13" s="16" customFormat="1" ht="15" x14ac:dyDescent="0.25">
      <c r="A1095">
        <v>24703</v>
      </c>
      <c r="B1095" t="s">
        <v>0</v>
      </c>
      <c r="C1095" t="s">
        <v>406</v>
      </c>
      <c r="D1095" t="s">
        <v>55</v>
      </c>
      <c r="E1095">
        <v>42.543291000000004</v>
      </c>
      <c r="F1095">
        <v>-71.356142000000006</v>
      </c>
      <c r="G1095">
        <v>26542</v>
      </c>
      <c r="H1095" t="s">
        <v>25</v>
      </c>
      <c r="I1095"/>
      <c r="J1095">
        <v>105</v>
      </c>
      <c r="K1095">
        <v>8</v>
      </c>
      <c r="L1095">
        <v>20</v>
      </c>
      <c r="M1095" s="3">
        <f t="shared" si="16"/>
        <v>8</v>
      </c>
    </row>
    <row r="1096" spans="1:13" s="16" customFormat="1" ht="15" x14ac:dyDescent="0.25">
      <c r="A1096">
        <v>24902</v>
      </c>
      <c r="B1096" t="s">
        <v>0</v>
      </c>
      <c r="C1096" t="s">
        <v>262</v>
      </c>
      <c r="D1096" t="s">
        <v>55</v>
      </c>
      <c r="E1096">
        <v>42.543826000000003</v>
      </c>
      <c r="F1096">
        <v>-71.357692999999998</v>
      </c>
      <c r="G1096">
        <v>32105</v>
      </c>
      <c r="H1096" t="s">
        <v>25</v>
      </c>
      <c r="I1096"/>
      <c r="J1096"/>
      <c r="K1096">
        <v>4</v>
      </c>
      <c r="L1096">
        <v>20</v>
      </c>
      <c r="M1096" s="3" t="str">
        <f t="shared" si="16"/>
        <v/>
      </c>
    </row>
    <row r="1097" spans="1:13" ht="15" x14ac:dyDescent="0.25">
      <c r="A1097">
        <v>26124</v>
      </c>
      <c r="B1097" t="s">
        <v>0</v>
      </c>
      <c r="C1097" t="s">
        <v>238</v>
      </c>
      <c r="D1097" t="s">
        <v>55</v>
      </c>
      <c r="G1097">
        <v>35933</v>
      </c>
      <c r="H1097" t="s">
        <v>25</v>
      </c>
      <c r="J1097">
        <v>180</v>
      </c>
      <c r="K1097">
        <v>3</v>
      </c>
      <c r="L1097">
        <v>20</v>
      </c>
      <c r="M1097" s="3">
        <f t="shared" si="16"/>
        <v>3</v>
      </c>
    </row>
    <row r="1098" spans="1:13" ht="15" x14ac:dyDescent="0.25">
      <c r="A1098" s="16">
        <v>153662</v>
      </c>
      <c r="B1098" s="16" t="s">
        <v>0</v>
      </c>
      <c r="C1098" s="16" t="s">
        <v>182</v>
      </c>
      <c r="D1098" s="16" t="s">
        <v>55</v>
      </c>
      <c r="E1098" s="16">
        <v>42.541316999999999</v>
      </c>
      <c r="F1098" s="16">
        <v>-71.356966999999997</v>
      </c>
      <c r="G1098" s="16">
        <v>39324</v>
      </c>
      <c r="H1098" s="16" t="s">
        <v>25</v>
      </c>
      <c r="I1098" s="16" t="s">
        <v>26</v>
      </c>
      <c r="J1098" s="16">
        <v>205</v>
      </c>
      <c r="K1098" s="16">
        <v>7</v>
      </c>
      <c r="L1098" s="16">
        <v>60</v>
      </c>
      <c r="M1098" s="3">
        <f t="shared" ref="M1098:M1161" si="17">IF(K1098&lt;1,"",IF(J1098&gt;40,K1098,""))</f>
        <v>7</v>
      </c>
    </row>
    <row r="1099" spans="1:13" ht="15" x14ac:dyDescent="0.25">
      <c r="A1099" s="16">
        <v>153663</v>
      </c>
      <c r="B1099" s="16" t="s">
        <v>0</v>
      </c>
      <c r="C1099" s="16" t="s">
        <v>182</v>
      </c>
      <c r="D1099" s="16" t="s">
        <v>55</v>
      </c>
      <c r="E1099" s="16">
        <v>42.541182999999997</v>
      </c>
      <c r="F1099" s="16">
        <v>-71.357100000000003</v>
      </c>
      <c r="G1099" s="16">
        <v>39323</v>
      </c>
      <c r="H1099" s="16" t="s">
        <v>25</v>
      </c>
      <c r="I1099" s="16" t="s">
        <v>26</v>
      </c>
      <c r="J1099" s="16">
        <v>807</v>
      </c>
      <c r="K1099" s="16">
        <v>12</v>
      </c>
      <c r="L1099" s="16">
        <v>40</v>
      </c>
      <c r="M1099" s="3">
        <f t="shared" si="17"/>
        <v>12</v>
      </c>
    </row>
    <row r="1100" spans="1:13" ht="15" x14ac:dyDescent="0.25">
      <c r="A1100" s="16">
        <v>155596</v>
      </c>
      <c r="B1100" s="16" t="s">
        <v>0</v>
      </c>
      <c r="C1100" s="16" t="s">
        <v>182</v>
      </c>
      <c r="D1100" s="16" t="s">
        <v>55</v>
      </c>
      <c r="E1100" s="16">
        <v>42.541182999999997</v>
      </c>
      <c r="F1100" s="16">
        <v>-71.357100000000003</v>
      </c>
      <c r="G1100" s="16">
        <v>39323</v>
      </c>
      <c r="H1100" s="16" t="s">
        <v>25</v>
      </c>
      <c r="I1100" s="16" t="s">
        <v>26</v>
      </c>
      <c r="J1100" s="16"/>
      <c r="K1100" s="16">
        <v>0</v>
      </c>
      <c r="L1100" s="16"/>
      <c r="M1100" s="3" t="str">
        <f t="shared" si="17"/>
        <v/>
      </c>
    </row>
    <row r="1101" spans="1:13" ht="15" x14ac:dyDescent="0.25">
      <c r="A1101">
        <v>26519</v>
      </c>
      <c r="B1101" t="s">
        <v>0</v>
      </c>
      <c r="C1101" t="s">
        <v>289</v>
      </c>
      <c r="D1101" t="s">
        <v>55</v>
      </c>
      <c r="E1101">
        <v>42.540447</v>
      </c>
      <c r="F1101">
        <v>-71.358864999999994</v>
      </c>
      <c r="G1101">
        <v>30378</v>
      </c>
      <c r="H1101" t="s">
        <v>25</v>
      </c>
      <c r="J1101">
        <v>465</v>
      </c>
      <c r="K1101">
        <v>4</v>
      </c>
      <c r="M1101" s="3">
        <f t="shared" si="17"/>
        <v>4</v>
      </c>
    </row>
    <row r="1102" spans="1:13" ht="15" x14ac:dyDescent="0.25">
      <c r="A1102">
        <v>26518</v>
      </c>
      <c r="B1102" t="s">
        <v>0</v>
      </c>
      <c r="C1102" t="s">
        <v>396</v>
      </c>
      <c r="D1102" t="s">
        <v>55</v>
      </c>
      <c r="E1102">
        <v>42.540854000000003</v>
      </c>
      <c r="F1102">
        <v>-71.359694000000005</v>
      </c>
      <c r="G1102">
        <v>30494</v>
      </c>
      <c r="H1102" t="s">
        <v>25</v>
      </c>
      <c r="J1102">
        <v>345</v>
      </c>
      <c r="K1102">
        <v>6</v>
      </c>
      <c r="M1102" s="3">
        <f t="shared" si="17"/>
        <v>6</v>
      </c>
    </row>
    <row r="1103" spans="1:13" ht="15" x14ac:dyDescent="0.25">
      <c r="A1103">
        <v>26517</v>
      </c>
      <c r="B1103" t="s">
        <v>0</v>
      </c>
      <c r="C1103" t="s">
        <v>215</v>
      </c>
      <c r="D1103" t="s">
        <v>55</v>
      </c>
      <c r="E1103">
        <v>42.541376999999997</v>
      </c>
      <c r="F1103">
        <v>-71.360315</v>
      </c>
      <c r="G1103">
        <v>30586</v>
      </c>
      <c r="H1103" t="s">
        <v>25</v>
      </c>
      <c r="J1103">
        <v>145</v>
      </c>
      <c r="K1103">
        <v>5</v>
      </c>
      <c r="M1103" s="3">
        <f t="shared" si="17"/>
        <v>5</v>
      </c>
    </row>
    <row r="1104" spans="1:13" ht="15" x14ac:dyDescent="0.25">
      <c r="A1104">
        <v>26524</v>
      </c>
      <c r="B1104" t="s">
        <v>0</v>
      </c>
      <c r="C1104" t="s">
        <v>354</v>
      </c>
      <c r="D1104" t="s">
        <v>55</v>
      </c>
      <c r="E1104">
        <v>42.543202999999998</v>
      </c>
      <c r="F1104">
        <v>-71.359223999999998</v>
      </c>
      <c r="G1104">
        <v>31170</v>
      </c>
      <c r="H1104" t="s">
        <v>25</v>
      </c>
      <c r="J1104">
        <v>355</v>
      </c>
      <c r="K1104">
        <v>6.5</v>
      </c>
      <c r="L1104">
        <v>26</v>
      </c>
      <c r="M1104" s="3">
        <f t="shared" si="17"/>
        <v>6.5</v>
      </c>
    </row>
    <row r="1105" spans="1:13" ht="15" x14ac:dyDescent="0.25">
      <c r="A1105">
        <v>26532</v>
      </c>
      <c r="B1105" t="s">
        <v>0</v>
      </c>
      <c r="C1105" t="s">
        <v>350</v>
      </c>
      <c r="D1105" t="s">
        <v>55</v>
      </c>
      <c r="E1105">
        <v>42.542119999999997</v>
      </c>
      <c r="F1105">
        <v>-71.357938000000004</v>
      </c>
      <c r="G1105">
        <v>30138</v>
      </c>
      <c r="H1105" t="s">
        <v>25</v>
      </c>
      <c r="J1105">
        <v>605</v>
      </c>
      <c r="K1105">
        <v>5</v>
      </c>
      <c r="M1105" s="3">
        <f t="shared" si="17"/>
        <v>5</v>
      </c>
    </row>
    <row r="1106" spans="1:13" ht="15" x14ac:dyDescent="0.25">
      <c r="A1106">
        <v>26125</v>
      </c>
      <c r="B1106" t="s">
        <v>0</v>
      </c>
      <c r="C1106" t="s">
        <v>523</v>
      </c>
      <c r="D1106" t="s">
        <v>42</v>
      </c>
      <c r="E1106">
        <v>42.547998</v>
      </c>
      <c r="F1106">
        <v>-71.382605999999996</v>
      </c>
      <c r="G1106">
        <v>35747</v>
      </c>
      <c r="H1106" t="s">
        <v>25</v>
      </c>
      <c r="J1106">
        <v>220</v>
      </c>
      <c r="K1106">
        <v>22</v>
      </c>
      <c r="L1106">
        <v>6</v>
      </c>
      <c r="M1106" s="3">
        <f t="shared" si="17"/>
        <v>22</v>
      </c>
    </row>
    <row r="1107" spans="1:13" ht="15" x14ac:dyDescent="0.25">
      <c r="A1107">
        <v>26189</v>
      </c>
      <c r="B1107" t="s">
        <v>0</v>
      </c>
      <c r="C1107" t="s">
        <v>195</v>
      </c>
      <c r="D1107" t="s">
        <v>42</v>
      </c>
      <c r="E1107">
        <v>42.548279999999998</v>
      </c>
      <c r="F1107">
        <v>-71.381867</v>
      </c>
      <c r="G1107">
        <v>35937</v>
      </c>
      <c r="H1107" t="s">
        <v>25</v>
      </c>
      <c r="J1107">
        <v>140</v>
      </c>
      <c r="K1107">
        <v>1</v>
      </c>
      <c r="L1107">
        <v>5</v>
      </c>
      <c r="M1107" s="3">
        <f t="shared" si="17"/>
        <v>1</v>
      </c>
    </row>
    <row r="1108" spans="1:13" ht="15" x14ac:dyDescent="0.25">
      <c r="A1108">
        <v>2509</v>
      </c>
      <c r="B1108" t="s">
        <v>0</v>
      </c>
      <c r="D1108" t="s">
        <v>42</v>
      </c>
      <c r="G1108">
        <v>36725</v>
      </c>
      <c r="H1108" t="s">
        <v>25</v>
      </c>
      <c r="I1108" t="s">
        <v>26</v>
      </c>
      <c r="J1108">
        <v>600</v>
      </c>
      <c r="K1108">
        <v>35</v>
      </c>
      <c r="L1108">
        <v>17</v>
      </c>
      <c r="M1108" s="3">
        <f t="shared" si="17"/>
        <v>35</v>
      </c>
    </row>
    <row r="1109" spans="1:13" ht="15" x14ac:dyDescent="0.25">
      <c r="A1109">
        <v>2511</v>
      </c>
      <c r="B1109" t="s">
        <v>0</v>
      </c>
      <c r="D1109" t="s">
        <v>42</v>
      </c>
      <c r="G1109">
        <v>36700</v>
      </c>
      <c r="H1109" t="s">
        <v>25</v>
      </c>
      <c r="I1109" t="s">
        <v>26</v>
      </c>
      <c r="J1109">
        <v>600</v>
      </c>
      <c r="K1109">
        <v>55</v>
      </c>
      <c r="L1109">
        <v>4</v>
      </c>
      <c r="M1109" s="3">
        <f t="shared" si="17"/>
        <v>55</v>
      </c>
    </row>
    <row r="1110" spans="1:13" ht="15" x14ac:dyDescent="0.25">
      <c r="A1110">
        <v>25104</v>
      </c>
      <c r="B1110" t="s">
        <v>0</v>
      </c>
      <c r="C1110" t="s">
        <v>323</v>
      </c>
      <c r="D1110" t="s">
        <v>193</v>
      </c>
      <c r="G1110">
        <v>35292</v>
      </c>
      <c r="H1110" t="s">
        <v>25</v>
      </c>
      <c r="J1110">
        <v>700</v>
      </c>
      <c r="K1110">
        <v>15</v>
      </c>
      <c r="L1110">
        <v>17</v>
      </c>
      <c r="M1110" s="3">
        <f t="shared" si="17"/>
        <v>15</v>
      </c>
    </row>
    <row r="1111" spans="1:13" ht="15" x14ac:dyDescent="0.25">
      <c r="A1111">
        <v>26129</v>
      </c>
      <c r="B1111" t="s">
        <v>0</v>
      </c>
      <c r="C1111" t="s">
        <v>558</v>
      </c>
      <c r="D1111" t="s">
        <v>193</v>
      </c>
      <c r="G1111">
        <v>35675</v>
      </c>
      <c r="H1111" t="s">
        <v>25</v>
      </c>
      <c r="J1111">
        <v>220</v>
      </c>
      <c r="K1111">
        <v>28</v>
      </c>
      <c r="L1111">
        <v>8</v>
      </c>
      <c r="M1111" s="3">
        <f t="shared" si="17"/>
        <v>28</v>
      </c>
    </row>
    <row r="1112" spans="1:13" s="16" customFormat="1" ht="15" x14ac:dyDescent="0.25">
      <c r="A1112">
        <v>26187</v>
      </c>
      <c r="B1112" t="s">
        <v>0</v>
      </c>
      <c r="C1112" t="s">
        <v>221</v>
      </c>
      <c r="D1112" t="s">
        <v>193</v>
      </c>
      <c r="E1112"/>
      <c r="F1112"/>
      <c r="G1112">
        <v>35944</v>
      </c>
      <c r="H1112" t="s">
        <v>25</v>
      </c>
      <c r="I1112"/>
      <c r="J1112">
        <v>740</v>
      </c>
      <c r="K1112">
        <v>12</v>
      </c>
      <c r="L1112">
        <v>27</v>
      </c>
      <c r="M1112" s="3">
        <f t="shared" si="17"/>
        <v>12</v>
      </c>
    </row>
    <row r="1113" spans="1:13" s="16" customFormat="1" x14ac:dyDescent="0.3">
      <c r="A1113" s="16">
        <v>26280</v>
      </c>
      <c r="B1113" s="16" t="s">
        <v>0</v>
      </c>
      <c r="C1113" s="16" t="s">
        <v>240</v>
      </c>
      <c r="D1113" s="16" t="s">
        <v>193</v>
      </c>
      <c r="G1113" s="16">
        <v>36073</v>
      </c>
      <c r="H1113" s="16" t="s">
        <v>25</v>
      </c>
      <c r="J1113" s="16">
        <v>1420</v>
      </c>
      <c r="K1113" s="16">
        <v>3</v>
      </c>
      <c r="L1113" s="16">
        <v>1000</v>
      </c>
      <c r="M1113" s="3">
        <f t="shared" si="17"/>
        <v>3</v>
      </c>
    </row>
    <row r="1114" spans="1:13" s="16" customFormat="1" x14ac:dyDescent="0.3">
      <c r="A1114" s="16">
        <v>26157</v>
      </c>
      <c r="B1114" s="16" t="s">
        <v>0</v>
      </c>
      <c r="C1114" s="16" t="s">
        <v>278</v>
      </c>
      <c r="D1114" s="16" t="s">
        <v>193</v>
      </c>
      <c r="G1114" s="16">
        <v>36031</v>
      </c>
      <c r="H1114" s="16" t="s">
        <v>25</v>
      </c>
      <c r="J1114" s="16">
        <v>580</v>
      </c>
      <c r="K1114" s="16">
        <v>4</v>
      </c>
      <c r="M1114" s="3">
        <f t="shared" si="17"/>
        <v>4</v>
      </c>
    </row>
    <row r="1115" spans="1:13" s="16" customFormat="1" x14ac:dyDescent="0.3">
      <c r="A1115" s="16">
        <v>26185</v>
      </c>
      <c r="B1115" s="16" t="s">
        <v>0</v>
      </c>
      <c r="C1115" s="16" t="s">
        <v>278</v>
      </c>
      <c r="D1115" s="16" t="s">
        <v>193</v>
      </c>
      <c r="G1115" s="16">
        <v>35933</v>
      </c>
      <c r="H1115" s="16" t="s">
        <v>25</v>
      </c>
      <c r="J1115" s="16">
        <v>600</v>
      </c>
      <c r="K1115" s="16">
        <v>7</v>
      </c>
      <c r="L1115" s="16">
        <v>22</v>
      </c>
      <c r="M1115" s="3">
        <f t="shared" si="17"/>
        <v>7</v>
      </c>
    </row>
    <row r="1116" spans="1:13" s="16" customFormat="1" x14ac:dyDescent="0.3">
      <c r="A1116" s="16">
        <v>26183</v>
      </c>
      <c r="B1116" s="16" t="s">
        <v>0</v>
      </c>
      <c r="C1116" s="16" t="s">
        <v>278</v>
      </c>
      <c r="D1116" s="16" t="s">
        <v>193</v>
      </c>
      <c r="G1116" s="16">
        <v>35985</v>
      </c>
      <c r="H1116" s="16" t="s">
        <v>25</v>
      </c>
      <c r="J1116" s="16">
        <v>1000</v>
      </c>
      <c r="K1116" s="16">
        <v>5</v>
      </c>
      <c r="L1116" s="16">
        <v>150</v>
      </c>
      <c r="M1116" s="3">
        <f t="shared" si="17"/>
        <v>5</v>
      </c>
    </row>
    <row r="1117" spans="1:13" s="16" customFormat="1" x14ac:dyDescent="0.3">
      <c r="A1117" s="16">
        <v>26169</v>
      </c>
      <c r="B1117" s="16" t="s">
        <v>0</v>
      </c>
      <c r="C1117" s="16" t="s">
        <v>81</v>
      </c>
      <c r="D1117" s="16" t="s">
        <v>193</v>
      </c>
      <c r="G1117" s="16">
        <v>35889</v>
      </c>
      <c r="H1117" s="16" t="s">
        <v>25</v>
      </c>
      <c r="J1117" s="16">
        <v>400</v>
      </c>
      <c r="K1117" s="16">
        <v>4</v>
      </c>
      <c r="M1117" s="3">
        <f t="shared" si="17"/>
        <v>4</v>
      </c>
    </row>
    <row r="1118" spans="1:13" s="16" customFormat="1" x14ac:dyDescent="0.3">
      <c r="A1118" s="16">
        <v>26184</v>
      </c>
      <c r="B1118" s="16" t="s">
        <v>0</v>
      </c>
      <c r="C1118" s="16" t="s">
        <v>81</v>
      </c>
      <c r="D1118" s="16" t="s">
        <v>193</v>
      </c>
      <c r="G1118" s="16">
        <v>35934</v>
      </c>
      <c r="H1118" s="16" t="s">
        <v>25</v>
      </c>
      <c r="J1118" s="16">
        <v>420</v>
      </c>
      <c r="K1118" s="16">
        <v>5</v>
      </c>
      <c r="L1118" s="16">
        <v>20</v>
      </c>
      <c r="M1118" s="3">
        <f t="shared" si="17"/>
        <v>5</v>
      </c>
    </row>
    <row r="1119" spans="1:13" s="16" customFormat="1" x14ac:dyDescent="0.3">
      <c r="A1119" s="16">
        <v>26154</v>
      </c>
      <c r="B1119" s="16" t="s">
        <v>0</v>
      </c>
      <c r="C1119" s="16" t="s">
        <v>81</v>
      </c>
      <c r="D1119" s="16" t="s">
        <v>193</v>
      </c>
      <c r="G1119" s="16">
        <v>35843</v>
      </c>
      <c r="H1119" s="16" t="s">
        <v>25</v>
      </c>
      <c r="J1119" s="16">
        <v>500</v>
      </c>
      <c r="K1119" s="16">
        <v>4</v>
      </c>
      <c r="L1119" s="16">
        <v>450</v>
      </c>
      <c r="M1119" s="3">
        <f t="shared" si="17"/>
        <v>4</v>
      </c>
    </row>
    <row r="1120" spans="1:13" s="16" customFormat="1" x14ac:dyDescent="0.3">
      <c r="A1120" s="16">
        <v>26171</v>
      </c>
      <c r="B1120" s="16" t="s">
        <v>0</v>
      </c>
      <c r="C1120" s="16" t="s">
        <v>81</v>
      </c>
      <c r="D1120" s="16" t="s">
        <v>193</v>
      </c>
      <c r="G1120" s="16">
        <v>35888</v>
      </c>
      <c r="H1120" s="16" t="s">
        <v>25</v>
      </c>
      <c r="J1120" s="16">
        <v>660</v>
      </c>
      <c r="K1120" s="16">
        <v>3</v>
      </c>
      <c r="M1120" s="3">
        <f t="shared" si="17"/>
        <v>3</v>
      </c>
    </row>
    <row r="1121" spans="1:13" s="16" customFormat="1" x14ac:dyDescent="0.3">
      <c r="A1121" s="16">
        <v>26172</v>
      </c>
      <c r="B1121" s="16" t="s">
        <v>0</v>
      </c>
      <c r="C1121" s="16" t="s">
        <v>81</v>
      </c>
      <c r="D1121" s="16" t="s">
        <v>193</v>
      </c>
      <c r="G1121" s="16">
        <v>35908</v>
      </c>
      <c r="H1121" s="16" t="s">
        <v>25</v>
      </c>
      <c r="J1121" s="16">
        <v>680</v>
      </c>
      <c r="K1121" s="16">
        <v>6</v>
      </c>
      <c r="L1121" s="16">
        <v>390</v>
      </c>
      <c r="M1121" s="3">
        <f t="shared" si="17"/>
        <v>6</v>
      </c>
    </row>
    <row r="1122" spans="1:13" x14ac:dyDescent="0.3">
      <c r="A1122" s="16">
        <v>26170</v>
      </c>
      <c r="B1122" s="16" t="s">
        <v>0</v>
      </c>
      <c r="C1122" s="16" t="s">
        <v>81</v>
      </c>
      <c r="D1122" s="16" t="s">
        <v>193</v>
      </c>
      <c r="E1122" s="16"/>
      <c r="F1122" s="16"/>
      <c r="G1122" s="16">
        <v>35877</v>
      </c>
      <c r="H1122" s="16" t="s">
        <v>25</v>
      </c>
      <c r="I1122" s="16"/>
      <c r="J1122" s="16">
        <v>1360</v>
      </c>
      <c r="K1122" s="16">
        <v>4</v>
      </c>
      <c r="L1122" s="16">
        <v>14</v>
      </c>
      <c r="M1122" s="3">
        <f t="shared" si="17"/>
        <v>4</v>
      </c>
    </row>
    <row r="1123" spans="1:13" s="16" customFormat="1" x14ac:dyDescent="0.3">
      <c r="A1123">
        <v>26158</v>
      </c>
      <c r="B1123" t="s">
        <v>0</v>
      </c>
      <c r="C1123" t="s">
        <v>600</v>
      </c>
      <c r="D1123" t="s">
        <v>193</v>
      </c>
      <c r="E1123"/>
      <c r="F1123"/>
      <c r="G1123">
        <v>36056</v>
      </c>
      <c r="H1123" t="s">
        <v>25</v>
      </c>
      <c r="I1123"/>
      <c r="J1123">
        <v>500</v>
      </c>
      <c r="K1123">
        <v>15</v>
      </c>
      <c r="L1123">
        <v>10</v>
      </c>
      <c r="M1123" s="3">
        <f t="shared" si="17"/>
        <v>15</v>
      </c>
    </row>
    <row r="1124" spans="1:13" s="16" customFormat="1" x14ac:dyDescent="0.3">
      <c r="A1124" s="16">
        <v>26162</v>
      </c>
      <c r="B1124" s="16" t="s">
        <v>0</v>
      </c>
      <c r="C1124" s="16" t="s">
        <v>88</v>
      </c>
      <c r="D1124" s="16" t="s">
        <v>193</v>
      </c>
      <c r="G1124" s="16">
        <v>36005</v>
      </c>
      <c r="H1124" s="16" t="s">
        <v>25</v>
      </c>
      <c r="J1124" s="16">
        <v>340</v>
      </c>
      <c r="K1124" s="16">
        <v>8</v>
      </c>
      <c r="L1124" s="16">
        <v>6</v>
      </c>
      <c r="M1124" s="3">
        <f t="shared" si="17"/>
        <v>8</v>
      </c>
    </row>
    <row r="1125" spans="1:13" s="16" customFormat="1" x14ac:dyDescent="0.3">
      <c r="A1125" s="16">
        <v>26182</v>
      </c>
      <c r="B1125" s="16" t="s">
        <v>0</v>
      </c>
      <c r="C1125" s="16" t="s">
        <v>88</v>
      </c>
      <c r="D1125" s="16" t="s">
        <v>193</v>
      </c>
      <c r="G1125" s="16">
        <v>35989</v>
      </c>
      <c r="H1125" s="16" t="s">
        <v>25</v>
      </c>
      <c r="J1125" s="16">
        <v>720</v>
      </c>
      <c r="K1125" s="16">
        <v>15</v>
      </c>
      <c r="L1125" s="16">
        <v>400</v>
      </c>
      <c r="M1125" s="3">
        <f t="shared" si="17"/>
        <v>15</v>
      </c>
    </row>
    <row r="1126" spans="1:13" x14ac:dyDescent="0.3">
      <c r="A1126" s="16">
        <v>26188</v>
      </c>
      <c r="B1126" s="16" t="s">
        <v>0</v>
      </c>
      <c r="C1126" s="16" t="s">
        <v>88</v>
      </c>
      <c r="D1126" s="16" t="s">
        <v>193</v>
      </c>
      <c r="E1126" s="16"/>
      <c r="F1126" s="16"/>
      <c r="G1126" s="16">
        <v>35942</v>
      </c>
      <c r="H1126" s="16" t="s">
        <v>25</v>
      </c>
      <c r="I1126" s="16"/>
      <c r="J1126" s="16">
        <v>1100</v>
      </c>
      <c r="K1126" s="16">
        <v>11</v>
      </c>
      <c r="L1126" s="16"/>
      <c r="M1126" s="3">
        <f t="shared" si="17"/>
        <v>11</v>
      </c>
    </row>
    <row r="1127" spans="1:13" x14ac:dyDescent="0.3">
      <c r="A1127">
        <v>25087</v>
      </c>
      <c r="B1127" t="s">
        <v>0</v>
      </c>
      <c r="C1127" t="s">
        <v>384</v>
      </c>
      <c r="D1127" t="s">
        <v>193</v>
      </c>
      <c r="G1127">
        <v>35448</v>
      </c>
      <c r="H1127" t="s">
        <v>25</v>
      </c>
      <c r="J1127">
        <v>1200</v>
      </c>
      <c r="K1127">
        <v>6</v>
      </c>
      <c r="L1127">
        <v>10</v>
      </c>
      <c r="M1127" s="3">
        <f t="shared" si="17"/>
        <v>6</v>
      </c>
    </row>
    <row r="1128" spans="1:13" x14ac:dyDescent="0.3">
      <c r="A1128">
        <v>25123</v>
      </c>
      <c r="B1128" t="s">
        <v>0</v>
      </c>
      <c r="C1128" t="s">
        <v>192</v>
      </c>
      <c r="D1128" t="s">
        <v>193</v>
      </c>
      <c r="G1128">
        <v>35223</v>
      </c>
      <c r="H1128" t="s">
        <v>25</v>
      </c>
      <c r="J1128">
        <v>900</v>
      </c>
      <c r="K1128">
        <v>1</v>
      </c>
      <c r="L1128">
        <v>6</v>
      </c>
      <c r="M1128" s="3">
        <f t="shared" si="17"/>
        <v>1</v>
      </c>
    </row>
    <row r="1129" spans="1:13" s="16" customFormat="1" x14ac:dyDescent="0.3">
      <c r="A1129">
        <v>26174</v>
      </c>
      <c r="B1129" t="s">
        <v>0</v>
      </c>
      <c r="C1129" t="s">
        <v>96</v>
      </c>
      <c r="D1129" t="s">
        <v>193</v>
      </c>
      <c r="E1129"/>
      <c r="F1129"/>
      <c r="G1129">
        <v>35912</v>
      </c>
      <c r="H1129" t="s">
        <v>25</v>
      </c>
      <c r="I1129"/>
      <c r="J1129">
        <v>650</v>
      </c>
      <c r="K1129">
        <v>3</v>
      </c>
      <c r="L1129">
        <v>22</v>
      </c>
      <c r="M1129" s="3">
        <f t="shared" si="17"/>
        <v>3</v>
      </c>
    </row>
    <row r="1130" spans="1:13" s="16" customFormat="1" x14ac:dyDescent="0.3">
      <c r="A1130" s="16">
        <v>26175</v>
      </c>
      <c r="B1130" s="16" t="s">
        <v>0</v>
      </c>
      <c r="C1130" s="16" t="s">
        <v>239</v>
      </c>
      <c r="D1130" s="16" t="s">
        <v>193</v>
      </c>
      <c r="G1130" s="16">
        <v>35905</v>
      </c>
      <c r="H1130" s="16" t="s">
        <v>25</v>
      </c>
      <c r="J1130" s="16">
        <v>660</v>
      </c>
      <c r="K1130" s="16">
        <v>3</v>
      </c>
      <c r="L1130" s="16">
        <v>360</v>
      </c>
      <c r="M1130" s="3">
        <f t="shared" si="17"/>
        <v>3</v>
      </c>
    </row>
    <row r="1131" spans="1:13" s="16" customFormat="1" x14ac:dyDescent="0.3">
      <c r="A1131" s="16">
        <v>26190</v>
      </c>
      <c r="B1131" s="16" t="s">
        <v>0</v>
      </c>
      <c r="C1131" s="16" t="s">
        <v>239</v>
      </c>
      <c r="D1131" s="16" t="s">
        <v>193</v>
      </c>
      <c r="G1131" s="16">
        <v>35922</v>
      </c>
      <c r="H1131" s="16" t="s">
        <v>25</v>
      </c>
      <c r="J1131" s="16">
        <v>770</v>
      </c>
      <c r="K1131" s="16">
        <v>4</v>
      </c>
      <c r="L1131" s="16">
        <v>17</v>
      </c>
      <c r="M1131" s="3">
        <f t="shared" si="17"/>
        <v>4</v>
      </c>
    </row>
    <row r="1132" spans="1:13" s="16" customFormat="1" x14ac:dyDescent="0.3">
      <c r="A1132" s="16">
        <v>26181</v>
      </c>
      <c r="B1132" s="16" t="s">
        <v>0</v>
      </c>
      <c r="C1132" s="16" t="s">
        <v>239</v>
      </c>
      <c r="D1132" s="16" t="s">
        <v>193</v>
      </c>
      <c r="G1132" s="16">
        <v>35993</v>
      </c>
      <c r="H1132" s="16" t="s">
        <v>25</v>
      </c>
      <c r="J1132" s="16">
        <v>860</v>
      </c>
      <c r="K1132" s="16">
        <v>5</v>
      </c>
      <c r="L1132" s="16">
        <v>750</v>
      </c>
      <c r="M1132" s="3">
        <f t="shared" si="17"/>
        <v>5</v>
      </c>
    </row>
    <row r="1133" spans="1:13" s="16" customFormat="1" x14ac:dyDescent="0.3">
      <c r="A1133" s="16">
        <v>26160</v>
      </c>
      <c r="B1133" s="16" t="s">
        <v>0</v>
      </c>
      <c r="C1133" s="16" t="s">
        <v>239</v>
      </c>
      <c r="D1133" s="16" t="s">
        <v>193</v>
      </c>
      <c r="G1133" s="16">
        <v>36006</v>
      </c>
      <c r="H1133" s="16" t="s">
        <v>25</v>
      </c>
      <c r="J1133" s="16">
        <v>900</v>
      </c>
      <c r="K1133" s="16">
        <v>6</v>
      </c>
      <c r="M1133" s="3">
        <f t="shared" si="17"/>
        <v>6</v>
      </c>
    </row>
    <row r="1134" spans="1:13" s="16" customFormat="1" x14ac:dyDescent="0.3">
      <c r="A1134" s="16">
        <v>26156</v>
      </c>
      <c r="B1134" s="16" t="s">
        <v>0</v>
      </c>
      <c r="C1134" s="16" t="s">
        <v>239</v>
      </c>
      <c r="D1134" s="16" t="s">
        <v>193</v>
      </c>
      <c r="G1134" s="16">
        <v>36031</v>
      </c>
      <c r="H1134" s="16" t="s">
        <v>25</v>
      </c>
      <c r="J1134" s="16">
        <v>1000</v>
      </c>
      <c r="K1134" s="16">
        <v>5</v>
      </c>
      <c r="M1134" s="3">
        <f t="shared" si="17"/>
        <v>5</v>
      </c>
    </row>
    <row r="1135" spans="1:13" x14ac:dyDescent="0.3">
      <c r="A1135" s="16">
        <v>26168</v>
      </c>
      <c r="B1135" s="16" t="s">
        <v>0</v>
      </c>
      <c r="C1135" s="16" t="s">
        <v>239</v>
      </c>
      <c r="D1135" s="16" t="s">
        <v>193</v>
      </c>
      <c r="E1135" s="16"/>
      <c r="F1135" s="16"/>
      <c r="G1135" s="16">
        <v>35868</v>
      </c>
      <c r="H1135" s="16" t="s">
        <v>25</v>
      </c>
      <c r="I1135" s="16"/>
      <c r="J1135" s="16">
        <v>1500</v>
      </c>
      <c r="K1135" s="16">
        <v>4</v>
      </c>
      <c r="L1135" s="16">
        <v>25</v>
      </c>
      <c r="M1135" s="3">
        <f t="shared" si="17"/>
        <v>4</v>
      </c>
    </row>
    <row r="1136" spans="1:13" x14ac:dyDescent="0.3">
      <c r="A1136">
        <v>25090</v>
      </c>
      <c r="B1136" t="s">
        <v>0</v>
      </c>
      <c r="C1136" t="s">
        <v>275</v>
      </c>
      <c r="D1136" t="s">
        <v>193</v>
      </c>
      <c r="G1136">
        <v>35402</v>
      </c>
      <c r="H1136" t="s">
        <v>25</v>
      </c>
      <c r="J1136">
        <v>500</v>
      </c>
      <c r="K1136">
        <v>4</v>
      </c>
      <c r="L1136">
        <v>5</v>
      </c>
      <c r="M1136" s="3">
        <f t="shared" si="17"/>
        <v>4</v>
      </c>
    </row>
    <row r="1137" spans="1:13" x14ac:dyDescent="0.3">
      <c r="A1137">
        <v>25094</v>
      </c>
      <c r="B1137" t="s">
        <v>0</v>
      </c>
      <c r="C1137" t="s">
        <v>275</v>
      </c>
      <c r="D1137" t="s">
        <v>193</v>
      </c>
      <c r="G1137">
        <v>35373</v>
      </c>
      <c r="H1137" t="s">
        <v>25</v>
      </c>
      <c r="J1137">
        <v>1200</v>
      </c>
      <c r="K1137">
        <v>25</v>
      </c>
      <c r="L1137">
        <v>29</v>
      </c>
      <c r="M1137" s="3">
        <f t="shared" si="17"/>
        <v>25</v>
      </c>
    </row>
    <row r="1138" spans="1:13" x14ac:dyDescent="0.3">
      <c r="A1138">
        <v>25129</v>
      </c>
      <c r="B1138" t="s">
        <v>0</v>
      </c>
      <c r="C1138" t="s">
        <v>595</v>
      </c>
      <c r="D1138" t="s">
        <v>193</v>
      </c>
      <c r="G1138">
        <v>35151</v>
      </c>
      <c r="H1138" t="s">
        <v>25</v>
      </c>
      <c r="J1138">
        <v>260</v>
      </c>
      <c r="K1138">
        <v>15</v>
      </c>
      <c r="L1138">
        <v>12</v>
      </c>
      <c r="M1138" s="3">
        <f t="shared" si="17"/>
        <v>15</v>
      </c>
    </row>
    <row r="1139" spans="1:13" x14ac:dyDescent="0.3">
      <c r="A1139">
        <v>26163</v>
      </c>
      <c r="B1139" t="s">
        <v>0</v>
      </c>
      <c r="C1139" t="s">
        <v>653</v>
      </c>
      <c r="D1139" t="s">
        <v>193</v>
      </c>
      <c r="G1139">
        <v>36010</v>
      </c>
      <c r="H1139" t="s">
        <v>25</v>
      </c>
      <c r="J1139">
        <v>600</v>
      </c>
      <c r="K1139">
        <v>25</v>
      </c>
      <c r="L1139">
        <v>26</v>
      </c>
      <c r="M1139" s="3">
        <f t="shared" si="17"/>
        <v>25</v>
      </c>
    </row>
    <row r="1140" spans="1:13" x14ac:dyDescent="0.3">
      <c r="A1140">
        <v>130255</v>
      </c>
      <c r="B1140" t="s">
        <v>0</v>
      </c>
      <c r="C1140" t="s">
        <v>169</v>
      </c>
      <c r="D1140" t="s">
        <v>170</v>
      </c>
      <c r="E1140">
        <v>42.547831000000002</v>
      </c>
      <c r="F1140">
        <v>-71.335491000000005</v>
      </c>
      <c r="G1140">
        <v>38063</v>
      </c>
      <c r="H1140" t="s">
        <v>25</v>
      </c>
      <c r="I1140" t="s">
        <v>26</v>
      </c>
      <c r="J1140">
        <v>600</v>
      </c>
      <c r="K1140">
        <v>0</v>
      </c>
      <c r="L1140">
        <v>20</v>
      </c>
      <c r="M1140" s="3" t="str">
        <f t="shared" si="17"/>
        <v/>
      </c>
    </row>
    <row r="1141" spans="1:13" x14ac:dyDescent="0.3">
      <c r="A1141">
        <v>134974</v>
      </c>
      <c r="B1141" t="s">
        <v>0</v>
      </c>
      <c r="C1141" t="s">
        <v>269</v>
      </c>
      <c r="D1141" t="s">
        <v>170</v>
      </c>
      <c r="E1141">
        <v>42.547722</v>
      </c>
      <c r="F1141">
        <v>-71.337491</v>
      </c>
      <c r="G1141">
        <v>38233</v>
      </c>
      <c r="H1141" t="s">
        <v>25</v>
      </c>
      <c r="I1141" t="s">
        <v>26</v>
      </c>
      <c r="J1141">
        <v>650</v>
      </c>
      <c r="K1141">
        <v>5</v>
      </c>
      <c r="L1141">
        <v>15</v>
      </c>
      <c r="M1141" s="3">
        <f t="shared" si="17"/>
        <v>5</v>
      </c>
    </row>
    <row r="1142" spans="1:13" x14ac:dyDescent="0.3">
      <c r="A1142">
        <v>104162</v>
      </c>
      <c r="B1142" t="s">
        <v>0</v>
      </c>
      <c r="C1142" t="s">
        <v>530</v>
      </c>
      <c r="D1142" t="s">
        <v>170</v>
      </c>
      <c r="E1142">
        <v>42.548321000000001</v>
      </c>
      <c r="F1142">
        <v>-71.33605</v>
      </c>
      <c r="G1142">
        <v>37200</v>
      </c>
      <c r="H1142" t="s">
        <v>25</v>
      </c>
      <c r="I1142" t="s">
        <v>26</v>
      </c>
      <c r="J1142">
        <v>470</v>
      </c>
      <c r="K1142">
        <v>55</v>
      </c>
      <c r="L1142">
        <v>30</v>
      </c>
      <c r="M1142" s="3">
        <f t="shared" si="17"/>
        <v>55</v>
      </c>
    </row>
    <row r="1143" spans="1:13" x14ac:dyDescent="0.3">
      <c r="A1143">
        <v>130254</v>
      </c>
      <c r="B1143" t="s">
        <v>0</v>
      </c>
      <c r="C1143" t="s">
        <v>310</v>
      </c>
      <c r="D1143" t="s">
        <v>170</v>
      </c>
      <c r="E1143">
        <v>42.548057</v>
      </c>
      <c r="F1143">
        <v>-71.337213000000006</v>
      </c>
      <c r="G1143">
        <v>38066</v>
      </c>
      <c r="H1143" t="s">
        <v>25</v>
      </c>
      <c r="I1143" t="s">
        <v>26</v>
      </c>
      <c r="J1143">
        <v>420</v>
      </c>
      <c r="K1143">
        <v>6</v>
      </c>
      <c r="L1143">
        <v>20</v>
      </c>
      <c r="M1143" s="3">
        <f t="shared" si="17"/>
        <v>6</v>
      </c>
    </row>
    <row r="1144" spans="1:13" x14ac:dyDescent="0.3">
      <c r="A1144">
        <v>25140</v>
      </c>
      <c r="B1144" t="s">
        <v>0</v>
      </c>
      <c r="C1144" t="s">
        <v>383</v>
      </c>
      <c r="D1144" t="s">
        <v>512</v>
      </c>
      <c r="E1144">
        <v>42.528942999999998</v>
      </c>
      <c r="F1144">
        <v>-71.328429999999997</v>
      </c>
      <c r="G1144">
        <v>34990</v>
      </c>
      <c r="H1144" t="s">
        <v>25</v>
      </c>
      <c r="J1144">
        <v>240</v>
      </c>
      <c r="K1144">
        <v>10</v>
      </c>
      <c r="L1144">
        <v>20</v>
      </c>
      <c r="M1144" s="3">
        <f t="shared" si="17"/>
        <v>10</v>
      </c>
    </row>
    <row r="1145" spans="1:13" x14ac:dyDescent="0.3">
      <c r="A1145">
        <v>26444</v>
      </c>
      <c r="B1145" t="s">
        <v>0</v>
      </c>
      <c r="C1145" t="s">
        <v>265</v>
      </c>
      <c r="D1145" t="s">
        <v>512</v>
      </c>
      <c r="E1145">
        <v>42.528565</v>
      </c>
      <c r="F1145">
        <v>-71.329955999999996</v>
      </c>
      <c r="G1145">
        <v>28091</v>
      </c>
      <c r="H1145" t="s">
        <v>25</v>
      </c>
      <c r="J1145">
        <v>125</v>
      </c>
      <c r="K1145">
        <v>11</v>
      </c>
      <c r="M1145" s="3">
        <f t="shared" si="17"/>
        <v>11</v>
      </c>
    </row>
    <row r="1146" spans="1:13" x14ac:dyDescent="0.3">
      <c r="A1146">
        <v>26527</v>
      </c>
      <c r="B1146" t="s">
        <v>0</v>
      </c>
      <c r="C1146" t="s">
        <v>265</v>
      </c>
      <c r="D1146" t="s">
        <v>155</v>
      </c>
      <c r="E1146">
        <v>42.536453999999999</v>
      </c>
      <c r="F1146">
        <v>-71.335098000000002</v>
      </c>
      <c r="G1146">
        <v>30823</v>
      </c>
      <c r="H1146" t="s">
        <v>25</v>
      </c>
      <c r="J1146">
        <v>350</v>
      </c>
      <c r="K1146">
        <v>10</v>
      </c>
      <c r="M1146" s="3">
        <f t="shared" si="17"/>
        <v>10</v>
      </c>
    </row>
    <row r="1147" spans="1:13" x14ac:dyDescent="0.3">
      <c r="A1147">
        <v>137662</v>
      </c>
      <c r="B1147" t="s">
        <v>0</v>
      </c>
      <c r="C1147" t="s">
        <v>705</v>
      </c>
      <c r="D1147" t="s">
        <v>155</v>
      </c>
      <c r="E1147">
        <v>42.535342</v>
      </c>
      <c r="F1147">
        <v>-71.334956000000005</v>
      </c>
      <c r="G1147">
        <v>38708</v>
      </c>
      <c r="H1147" t="s">
        <v>25</v>
      </c>
      <c r="I1147" t="s">
        <v>26</v>
      </c>
      <c r="J1147">
        <v>500</v>
      </c>
      <c r="K1147">
        <v>37</v>
      </c>
      <c r="L1147">
        <v>20</v>
      </c>
      <c r="M1147" s="3">
        <f t="shared" si="17"/>
        <v>37</v>
      </c>
    </row>
    <row r="1148" spans="1:13" x14ac:dyDescent="0.3">
      <c r="A1148">
        <v>25018</v>
      </c>
      <c r="B1148" t="s">
        <v>0</v>
      </c>
      <c r="C1148" t="s">
        <v>312</v>
      </c>
      <c r="D1148" t="s">
        <v>155</v>
      </c>
      <c r="E1148">
        <v>42.536448999999998</v>
      </c>
      <c r="F1148">
        <v>-71.336040999999994</v>
      </c>
      <c r="G1148">
        <v>33938</v>
      </c>
      <c r="H1148" t="s">
        <v>25</v>
      </c>
      <c r="J1148">
        <v>420</v>
      </c>
      <c r="K1148">
        <v>19</v>
      </c>
      <c r="L1148">
        <v>30</v>
      </c>
      <c r="M1148" s="3">
        <f t="shared" si="17"/>
        <v>19</v>
      </c>
    </row>
    <row r="1149" spans="1:13" x14ac:dyDescent="0.3">
      <c r="A1149">
        <v>26450</v>
      </c>
      <c r="B1149" t="s">
        <v>0</v>
      </c>
      <c r="C1149" t="s">
        <v>282</v>
      </c>
      <c r="D1149" t="s">
        <v>155</v>
      </c>
      <c r="E1149">
        <v>42.535581000000001</v>
      </c>
      <c r="F1149">
        <v>-71.337098999999995</v>
      </c>
      <c r="G1149">
        <v>27404</v>
      </c>
      <c r="H1149" t="s">
        <v>25</v>
      </c>
      <c r="J1149">
        <v>205</v>
      </c>
      <c r="K1149">
        <v>9</v>
      </c>
      <c r="L1149">
        <v>12</v>
      </c>
      <c r="M1149" s="3">
        <f t="shared" si="17"/>
        <v>9</v>
      </c>
    </row>
    <row r="1150" spans="1:13" x14ac:dyDescent="0.3">
      <c r="A1150">
        <v>26449</v>
      </c>
      <c r="B1150" t="s">
        <v>0</v>
      </c>
      <c r="C1150" t="s">
        <v>370</v>
      </c>
      <c r="D1150" t="s">
        <v>155</v>
      </c>
      <c r="E1150">
        <v>42.536078000000003</v>
      </c>
      <c r="F1150">
        <v>-71.337967000000006</v>
      </c>
      <c r="G1150">
        <v>27029</v>
      </c>
      <c r="H1150" t="s">
        <v>25</v>
      </c>
      <c r="J1150">
        <v>275</v>
      </c>
      <c r="K1150">
        <v>11</v>
      </c>
      <c r="L1150">
        <v>15</v>
      </c>
      <c r="M1150" s="3">
        <f t="shared" si="17"/>
        <v>11</v>
      </c>
    </row>
    <row r="1151" spans="1:13" x14ac:dyDescent="0.3">
      <c r="A1151">
        <v>26448</v>
      </c>
      <c r="B1151" t="s">
        <v>0</v>
      </c>
      <c r="C1151" t="s">
        <v>154</v>
      </c>
      <c r="D1151" t="s">
        <v>155</v>
      </c>
      <c r="E1151">
        <v>42.53557</v>
      </c>
      <c r="F1151">
        <v>-71.338536000000005</v>
      </c>
      <c r="G1151">
        <v>27057</v>
      </c>
      <c r="H1151" t="s">
        <v>25</v>
      </c>
      <c r="J1151">
        <v>181</v>
      </c>
      <c r="K1151">
        <v>0</v>
      </c>
      <c r="L1151">
        <v>14</v>
      </c>
      <c r="M1151" s="3" t="str">
        <f t="shared" si="17"/>
        <v/>
      </c>
    </row>
    <row r="1152" spans="1:13" x14ac:dyDescent="0.3">
      <c r="A1152">
        <v>26447</v>
      </c>
      <c r="B1152" t="s">
        <v>0</v>
      </c>
      <c r="C1152" t="s">
        <v>139</v>
      </c>
      <c r="D1152" t="s">
        <v>155</v>
      </c>
      <c r="E1152">
        <v>42.534401000000003</v>
      </c>
      <c r="F1152">
        <v>-71.337036999999995</v>
      </c>
      <c r="G1152">
        <v>28382</v>
      </c>
      <c r="H1152" t="s">
        <v>25</v>
      </c>
      <c r="J1152">
        <v>140</v>
      </c>
      <c r="K1152">
        <v>18</v>
      </c>
      <c r="L1152">
        <v>125</v>
      </c>
      <c r="M1152" s="3">
        <f t="shared" si="17"/>
        <v>18</v>
      </c>
    </row>
    <row r="1153" spans="1:13" x14ac:dyDescent="0.3">
      <c r="A1153">
        <v>26446</v>
      </c>
      <c r="B1153" t="s">
        <v>0</v>
      </c>
      <c r="C1153" t="s">
        <v>470</v>
      </c>
      <c r="D1153" t="s">
        <v>155</v>
      </c>
      <c r="E1153">
        <v>42.533540000000002</v>
      </c>
      <c r="F1153">
        <v>-71.338870999999997</v>
      </c>
      <c r="G1153">
        <v>25793</v>
      </c>
      <c r="H1153" t="s">
        <v>25</v>
      </c>
      <c r="J1153">
        <v>500</v>
      </c>
      <c r="K1153">
        <v>8</v>
      </c>
      <c r="L1153">
        <v>20</v>
      </c>
      <c r="M1153" s="3">
        <f t="shared" si="17"/>
        <v>8</v>
      </c>
    </row>
    <row r="1154" spans="1:13" x14ac:dyDescent="0.3">
      <c r="A1154">
        <v>26445</v>
      </c>
      <c r="B1154" t="s">
        <v>0</v>
      </c>
      <c r="C1154" t="s">
        <v>469</v>
      </c>
      <c r="D1154" t="s">
        <v>155</v>
      </c>
      <c r="E1154">
        <v>42.532967999999997</v>
      </c>
      <c r="F1154">
        <v>-71.339196999999999</v>
      </c>
      <c r="G1154">
        <v>26466</v>
      </c>
      <c r="H1154" t="s">
        <v>25</v>
      </c>
      <c r="J1154">
        <v>485</v>
      </c>
      <c r="K1154">
        <v>8</v>
      </c>
      <c r="L1154">
        <v>25</v>
      </c>
      <c r="M1154" s="3">
        <f t="shared" si="17"/>
        <v>8</v>
      </c>
    </row>
    <row r="1155" spans="1:13" x14ac:dyDescent="0.3">
      <c r="A1155">
        <v>26078</v>
      </c>
      <c r="B1155" t="s">
        <v>0</v>
      </c>
      <c r="C1155" t="s">
        <v>384</v>
      </c>
      <c r="D1155" t="s">
        <v>155</v>
      </c>
      <c r="G1155">
        <v>26255</v>
      </c>
      <c r="H1155" t="s">
        <v>25</v>
      </c>
      <c r="J1155">
        <v>710</v>
      </c>
      <c r="K1155">
        <v>7</v>
      </c>
      <c r="M1155" s="3">
        <f t="shared" si="17"/>
        <v>7</v>
      </c>
    </row>
    <row r="1156" spans="1:13" x14ac:dyDescent="0.3">
      <c r="A1156">
        <v>137663</v>
      </c>
      <c r="B1156" t="s">
        <v>0</v>
      </c>
      <c r="C1156" t="s">
        <v>696</v>
      </c>
      <c r="D1156" t="s">
        <v>155</v>
      </c>
      <c r="G1156">
        <v>38714</v>
      </c>
      <c r="H1156" t="s">
        <v>25</v>
      </c>
      <c r="I1156" t="s">
        <v>26</v>
      </c>
      <c r="J1156">
        <v>350</v>
      </c>
      <c r="K1156">
        <v>32</v>
      </c>
      <c r="L1156">
        <v>10</v>
      </c>
      <c r="M1156" s="3">
        <f t="shared" si="17"/>
        <v>32</v>
      </c>
    </row>
    <row r="1157" spans="1:13" x14ac:dyDescent="0.3">
      <c r="A1157">
        <v>164101</v>
      </c>
      <c r="B1157" t="s">
        <v>0</v>
      </c>
      <c r="D1157" t="s">
        <v>252</v>
      </c>
      <c r="E1157">
        <v>42.521683000000003</v>
      </c>
      <c r="F1157">
        <v>-71.369217000000006</v>
      </c>
      <c r="G1157">
        <v>40550</v>
      </c>
      <c r="H1157" t="s">
        <v>25</v>
      </c>
      <c r="I1157" t="s">
        <v>26</v>
      </c>
      <c r="J1157">
        <v>480</v>
      </c>
      <c r="K1157">
        <v>4.5</v>
      </c>
      <c r="L1157">
        <v>8</v>
      </c>
      <c r="M1157" s="3">
        <f t="shared" si="17"/>
        <v>4.5</v>
      </c>
    </row>
    <row r="1158" spans="1:13" x14ac:dyDescent="0.3">
      <c r="A1158">
        <v>164103</v>
      </c>
      <c r="B1158" t="s">
        <v>0</v>
      </c>
      <c r="D1158" t="s">
        <v>252</v>
      </c>
      <c r="E1158">
        <v>42.522100000000002</v>
      </c>
      <c r="F1158">
        <v>-71.369033000000002</v>
      </c>
      <c r="G1158">
        <v>40556</v>
      </c>
      <c r="H1158" t="s">
        <v>25</v>
      </c>
      <c r="I1158" t="s">
        <v>26</v>
      </c>
      <c r="J1158">
        <v>540</v>
      </c>
      <c r="K1158">
        <v>3</v>
      </c>
      <c r="L1158">
        <v>22</v>
      </c>
      <c r="M1158" s="3">
        <f t="shared" si="17"/>
        <v>3</v>
      </c>
    </row>
    <row r="1159" spans="1:13" x14ac:dyDescent="0.3">
      <c r="A1159">
        <v>26460</v>
      </c>
      <c r="B1159" t="s">
        <v>0</v>
      </c>
      <c r="C1159" t="s">
        <v>682</v>
      </c>
      <c r="D1159" t="s">
        <v>98</v>
      </c>
      <c r="G1159">
        <v>26746</v>
      </c>
      <c r="H1159" t="s">
        <v>25</v>
      </c>
      <c r="J1159">
        <v>310</v>
      </c>
      <c r="K1159">
        <v>27</v>
      </c>
      <c r="M1159" s="3">
        <f t="shared" si="17"/>
        <v>27</v>
      </c>
    </row>
    <row r="1160" spans="1:13" x14ac:dyDescent="0.3">
      <c r="A1160">
        <v>26451</v>
      </c>
      <c r="B1160" t="s">
        <v>0</v>
      </c>
      <c r="C1160" t="s">
        <v>408</v>
      </c>
      <c r="D1160" t="s">
        <v>98</v>
      </c>
      <c r="E1160">
        <v>42.532764</v>
      </c>
      <c r="F1160">
        <v>-71.366647</v>
      </c>
      <c r="G1160">
        <v>26941</v>
      </c>
      <c r="H1160" t="s">
        <v>25</v>
      </c>
      <c r="J1160">
        <v>380</v>
      </c>
      <c r="K1160">
        <v>25</v>
      </c>
      <c r="M1160" s="3">
        <f t="shared" si="17"/>
        <v>25</v>
      </c>
    </row>
    <row r="1161" spans="1:13" x14ac:dyDescent="0.3">
      <c r="A1161">
        <v>26452</v>
      </c>
      <c r="B1161" t="s">
        <v>0</v>
      </c>
      <c r="C1161" t="s">
        <v>269</v>
      </c>
      <c r="D1161" t="s">
        <v>98</v>
      </c>
      <c r="G1161">
        <v>26583</v>
      </c>
      <c r="H1161" t="s">
        <v>25</v>
      </c>
      <c r="J1161">
        <v>215</v>
      </c>
      <c r="K1161">
        <v>8</v>
      </c>
      <c r="M1161" s="3">
        <f t="shared" si="17"/>
        <v>8</v>
      </c>
    </row>
    <row r="1162" spans="1:13" x14ac:dyDescent="0.3">
      <c r="A1162">
        <v>24793</v>
      </c>
      <c r="B1162" t="s">
        <v>0</v>
      </c>
      <c r="C1162" t="s">
        <v>316</v>
      </c>
      <c r="D1162" t="s">
        <v>98</v>
      </c>
      <c r="E1162">
        <v>42.533470000000001</v>
      </c>
      <c r="F1162">
        <v>-71.366708000000003</v>
      </c>
      <c r="G1162">
        <v>30682</v>
      </c>
      <c r="H1162" t="s">
        <v>25</v>
      </c>
      <c r="J1162">
        <v>110</v>
      </c>
      <c r="K1162">
        <v>8</v>
      </c>
      <c r="M1162" s="3">
        <f t="shared" ref="M1162:M1225" si="18">IF(K1162&lt;1,"",IF(J1162&gt;40,K1162,""))</f>
        <v>8</v>
      </c>
    </row>
    <row r="1163" spans="1:13" x14ac:dyDescent="0.3">
      <c r="A1163">
        <v>26523</v>
      </c>
      <c r="B1163" t="s">
        <v>0</v>
      </c>
      <c r="C1163" t="s">
        <v>200</v>
      </c>
      <c r="D1163" t="s">
        <v>98</v>
      </c>
      <c r="E1163">
        <v>42.532767</v>
      </c>
      <c r="F1163">
        <v>-71.365238000000005</v>
      </c>
      <c r="G1163">
        <v>25188</v>
      </c>
      <c r="H1163" t="s">
        <v>25</v>
      </c>
      <c r="J1163">
        <v>305</v>
      </c>
      <c r="K1163">
        <v>6</v>
      </c>
      <c r="L1163">
        <v>18</v>
      </c>
      <c r="M1163" s="3">
        <f t="shared" si="18"/>
        <v>6</v>
      </c>
    </row>
    <row r="1164" spans="1:13" x14ac:dyDescent="0.3">
      <c r="A1164">
        <v>26456</v>
      </c>
      <c r="B1164" t="s">
        <v>0</v>
      </c>
      <c r="C1164" t="s">
        <v>244</v>
      </c>
      <c r="D1164" t="s">
        <v>98</v>
      </c>
      <c r="G1164">
        <v>25479</v>
      </c>
      <c r="H1164" t="s">
        <v>25</v>
      </c>
      <c r="J1164">
        <v>210</v>
      </c>
      <c r="K1164">
        <v>7</v>
      </c>
      <c r="M1164" s="3">
        <f t="shared" si="18"/>
        <v>7</v>
      </c>
    </row>
    <row r="1165" spans="1:13" x14ac:dyDescent="0.3">
      <c r="A1165">
        <v>26526</v>
      </c>
      <c r="B1165" t="s">
        <v>0</v>
      </c>
      <c r="C1165" t="s">
        <v>162</v>
      </c>
      <c r="D1165" t="s">
        <v>98</v>
      </c>
      <c r="E1165">
        <v>42.534446000000003</v>
      </c>
      <c r="F1165">
        <v>-71.365447000000003</v>
      </c>
      <c r="G1165">
        <v>25386</v>
      </c>
      <c r="H1165" t="s">
        <v>25</v>
      </c>
      <c r="J1165">
        <v>245</v>
      </c>
      <c r="K1165">
        <v>10</v>
      </c>
      <c r="L1165">
        <v>7</v>
      </c>
      <c r="M1165" s="3">
        <f t="shared" si="18"/>
        <v>10</v>
      </c>
    </row>
    <row r="1166" spans="1:13" x14ac:dyDescent="0.3">
      <c r="A1166">
        <v>26525</v>
      </c>
      <c r="B1166" t="s">
        <v>0</v>
      </c>
      <c r="C1166" t="s">
        <v>272</v>
      </c>
      <c r="D1166" t="s">
        <v>98</v>
      </c>
      <c r="E1166">
        <v>42.534261999999998</v>
      </c>
      <c r="F1166">
        <v>-71.367059999999995</v>
      </c>
      <c r="G1166">
        <v>25374</v>
      </c>
      <c r="H1166" t="s">
        <v>25</v>
      </c>
      <c r="J1166">
        <v>305</v>
      </c>
      <c r="K1166">
        <v>14</v>
      </c>
      <c r="M1166" s="3">
        <f t="shared" si="18"/>
        <v>14</v>
      </c>
    </row>
    <row r="1167" spans="1:13" x14ac:dyDescent="0.3">
      <c r="A1167">
        <v>26454</v>
      </c>
      <c r="B1167" t="s">
        <v>0</v>
      </c>
      <c r="C1167" t="s">
        <v>185</v>
      </c>
      <c r="D1167" t="s">
        <v>98</v>
      </c>
      <c r="E1167">
        <v>42.534937999999997</v>
      </c>
      <c r="F1167">
        <v>-71.365819999999999</v>
      </c>
      <c r="G1167">
        <v>25587</v>
      </c>
      <c r="H1167" t="s">
        <v>25</v>
      </c>
      <c r="J1167">
        <v>455</v>
      </c>
      <c r="K1167">
        <v>20</v>
      </c>
      <c r="L1167">
        <v>5</v>
      </c>
      <c r="M1167" s="3">
        <f t="shared" si="18"/>
        <v>20</v>
      </c>
    </row>
    <row r="1168" spans="1:13" x14ac:dyDescent="0.3">
      <c r="A1168">
        <v>26453</v>
      </c>
      <c r="B1168" t="s">
        <v>0</v>
      </c>
      <c r="C1168" t="s">
        <v>583</v>
      </c>
      <c r="D1168" t="s">
        <v>98</v>
      </c>
      <c r="E1168">
        <v>42.534765</v>
      </c>
      <c r="F1168">
        <v>-71.367508999999998</v>
      </c>
      <c r="G1168">
        <v>25794</v>
      </c>
      <c r="H1168" t="s">
        <v>25</v>
      </c>
      <c r="J1168">
        <v>110</v>
      </c>
      <c r="K1168">
        <v>18</v>
      </c>
      <c r="M1168" s="3">
        <f t="shared" si="18"/>
        <v>18</v>
      </c>
    </row>
    <row r="1169" spans="1:13" x14ac:dyDescent="0.3">
      <c r="A1169">
        <v>26455</v>
      </c>
      <c r="B1169" t="s">
        <v>0</v>
      </c>
      <c r="C1169" t="s">
        <v>182</v>
      </c>
      <c r="D1169" t="s">
        <v>98</v>
      </c>
      <c r="E1169">
        <v>42.535373999999997</v>
      </c>
      <c r="F1169">
        <v>-71.366041999999993</v>
      </c>
      <c r="G1169">
        <v>27264</v>
      </c>
      <c r="H1169" t="s">
        <v>25</v>
      </c>
      <c r="J1169">
        <v>305</v>
      </c>
      <c r="K1169">
        <v>27</v>
      </c>
      <c r="L1169">
        <v>13</v>
      </c>
      <c r="M1169" s="3">
        <f t="shared" si="18"/>
        <v>27</v>
      </c>
    </row>
    <row r="1170" spans="1:13" x14ac:dyDescent="0.3">
      <c r="A1170">
        <v>26474</v>
      </c>
      <c r="B1170" t="s">
        <v>0</v>
      </c>
      <c r="C1170" t="s">
        <v>286</v>
      </c>
      <c r="D1170" t="s">
        <v>98</v>
      </c>
      <c r="E1170">
        <v>42.535456000000003</v>
      </c>
      <c r="F1170">
        <v>-71.368089999999995</v>
      </c>
      <c r="G1170">
        <v>26150</v>
      </c>
      <c r="H1170" t="s">
        <v>25</v>
      </c>
      <c r="J1170">
        <v>305</v>
      </c>
      <c r="K1170">
        <v>4</v>
      </c>
      <c r="L1170">
        <v>10</v>
      </c>
      <c r="M1170" s="3">
        <f t="shared" si="18"/>
        <v>4</v>
      </c>
    </row>
    <row r="1171" spans="1:13" x14ac:dyDescent="0.3">
      <c r="A1171">
        <v>26461</v>
      </c>
      <c r="B1171" t="s">
        <v>0</v>
      </c>
      <c r="C1171" t="s">
        <v>386</v>
      </c>
      <c r="D1171" t="s">
        <v>98</v>
      </c>
      <c r="E1171">
        <v>42.536633000000002</v>
      </c>
      <c r="F1171">
        <v>-71.367521999999994</v>
      </c>
      <c r="G1171">
        <v>28270</v>
      </c>
      <c r="H1171" t="s">
        <v>25</v>
      </c>
      <c r="J1171">
        <v>150</v>
      </c>
      <c r="K1171">
        <v>40</v>
      </c>
      <c r="L1171">
        <v>7</v>
      </c>
      <c r="M1171" s="3">
        <f t="shared" si="18"/>
        <v>40</v>
      </c>
    </row>
    <row r="1172" spans="1:13" x14ac:dyDescent="0.3">
      <c r="A1172">
        <v>26459</v>
      </c>
      <c r="B1172" t="s">
        <v>0</v>
      </c>
      <c r="C1172" t="s">
        <v>582</v>
      </c>
      <c r="D1172" t="s">
        <v>98</v>
      </c>
      <c r="E1172">
        <v>42.537109000000001</v>
      </c>
      <c r="F1172">
        <v>-71.365790000000004</v>
      </c>
      <c r="G1172">
        <v>27950</v>
      </c>
      <c r="H1172" t="s">
        <v>25</v>
      </c>
      <c r="J1172">
        <v>125</v>
      </c>
      <c r="K1172">
        <v>14</v>
      </c>
      <c r="M1172" s="3">
        <f t="shared" si="18"/>
        <v>14</v>
      </c>
    </row>
    <row r="1173" spans="1:13" x14ac:dyDescent="0.3">
      <c r="A1173">
        <v>26458</v>
      </c>
      <c r="B1173" t="s">
        <v>0</v>
      </c>
      <c r="C1173" t="s">
        <v>621</v>
      </c>
      <c r="D1173" t="s">
        <v>98</v>
      </c>
      <c r="E1173">
        <v>42.538041</v>
      </c>
      <c r="F1173">
        <v>-71.367217999999994</v>
      </c>
      <c r="G1173">
        <v>26582</v>
      </c>
      <c r="H1173" t="s">
        <v>25</v>
      </c>
      <c r="J1173">
        <v>245</v>
      </c>
      <c r="K1173">
        <v>29</v>
      </c>
      <c r="M1173" s="3">
        <f t="shared" si="18"/>
        <v>29</v>
      </c>
    </row>
    <row r="1174" spans="1:13" x14ac:dyDescent="0.3">
      <c r="A1174">
        <v>26457</v>
      </c>
      <c r="B1174" t="s">
        <v>0</v>
      </c>
      <c r="C1174" t="s">
        <v>603</v>
      </c>
      <c r="D1174" t="s">
        <v>98</v>
      </c>
      <c r="E1174">
        <v>42.539389</v>
      </c>
      <c r="F1174">
        <v>-71.366816999999998</v>
      </c>
      <c r="G1174">
        <v>28612</v>
      </c>
      <c r="H1174" t="s">
        <v>25</v>
      </c>
      <c r="J1174">
        <v>200</v>
      </c>
      <c r="K1174">
        <v>15</v>
      </c>
      <c r="M1174" s="3">
        <f t="shared" si="18"/>
        <v>15</v>
      </c>
    </row>
    <row r="1175" spans="1:13" x14ac:dyDescent="0.3">
      <c r="A1175">
        <v>26081</v>
      </c>
      <c r="B1175" t="s">
        <v>0</v>
      </c>
      <c r="D1175" t="s">
        <v>98</v>
      </c>
      <c r="G1175">
        <v>26150</v>
      </c>
      <c r="H1175" t="s">
        <v>25</v>
      </c>
      <c r="J1175">
        <v>305</v>
      </c>
      <c r="K1175">
        <v>41</v>
      </c>
      <c r="M1175" s="3">
        <f t="shared" si="18"/>
        <v>41</v>
      </c>
    </row>
    <row r="1176" spans="1:13" s="16" customFormat="1" x14ac:dyDescent="0.3">
      <c r="A1176">
        <v>163277</v>
      </c>
      <c r="B1176" t="s">
        <v>0</v>
      </c>
      <c r="C1176" t="s">
        <v>520</v>
      </c>
      <c r="D1176" t="s">
        <v>48</v>
      </c>
      <c r="E1176">
        <v>42.535017000000003</v>
      </c>
      <c r="F1176">
        <v>-71.396282999999997</v>
      </c>
      <c r="G1176">
        <v>40457</v>
      </c>
      <c r="H1176" t="s">
        <v>25</v>
      </c>
      <c r="I1176" t="s">
        <v>250</v>
      </c>
      <c r="J1176">
        <v>265</v>
      </c>
      <c r="K1176">
        <v>16</v>
      </c>
      <c r="L1176">
        <v>20</v>
      </c>
      <c r="M1176" s="3">
        <f t="shared" si="18"/>
        <v>16</v>
      </c>
    </row>
    <row r="1177" spans="1:13" s="16" customFormat="1" x14ac:dyDescent="0.3">
      <c r="A1177">
        <v>26529</v>
      </c>
      <c r="B1177" t="s">
        <v>0</v>
      </c>
      <c r="C1177" t="s">
        <v>290</v>
      </c>
      <c r="D1177" t="s">
        <v>48</v>
      </c>
      <c r="E1177">
        <v>42.532696000000001</v>
      </c>
      <c r="F1177">
        <v>-71.396285000000006</v>
      </c>
      <c r="G1177">
        <v>31195</v>
      </c>
      <c r="H1177" t="s">
        <v>25</v>
      </c>
      <c r="I1177"/>
      <c r="J1177">
        <v>480</v>
      </c>
      <c r="K1177">
        <v>4</v>
      </c>
      <c r="L1177">
        <v>20</v>
      </c>
      <c r="M1177" s="3">
        <f t="shared" si="18"/>
        <v>4</v>
      </c>
    </row>
    <row r="1178" spans="1:13" x14ac:dyDescent="0.3">
      <c r="A1178">
        <v>24906</v>
      </c>
      <c r="B1178" t="s">
        <v>0</v>
      </c>
      <c r="C1178" t="s">
        <v>209</v>
      </c>
      <c r="D1178" t="s">
        <v>48</v>
      </c>
      <c r="E1178">
        <v>42.532623999999998</v>
      </c>
      <c r="F1178">
        <v>-71.392927</v>
      </c>
      <c r="G1178">
        <v>32134</v>
      </c>
      <c r="H1178" t="s">
        <v>25</v>
      </c>
      <c r="J1178">
        <v>225</v>
      </c>
      <c r="K1178">
        <v>10</v>
      </c>
      <c r="L1178">
        <v>11</v>
      </c>
      <c r="M1178" s="3">
        <f t="shared" si="18"/>
        <v>10</v>
      </c>
    </row>
    <row r="1179" spans="1:13" x14ac:dyDescent="0.3">
      <c r="A1179" s="16">
        <v>26164</v>
      </c>
      <c r="B1179" s="16" t="s">
        <v>0</v>
      </c>
      <c r="C1179" s="16" t="s">
        <v>601</v>
      </c>
      <c r="D1179" s="16" t="s">
        <v>48</v>
      </c>
      <c r="E1179" s="16">
        <v>42.530029999999996</v>
      </c>
      <c r="F1179" s="16">
        <v>-71.390326999999999</v>
      </c>
      <c r="G1179" s="16">
        <v>36019</v>
      </c>
      <c r="H1179" s="16" t="s">
        <v>25</v>
      </c>
      <c r="I1179" s="16"/>
      <c r="J1179" s="16">
        <v>400</v>
      </c>
      <c r="K1179" s="16">
        <v>15</v>
      </c>
      <c r="L1179" s="16">
        <v>20</v>
      </c>
      <c r="M1179" s="3">
        <f t="shared" si="18"/>
        <v>15</v>
      </c>
    </row>
    <row r="1180" spans="1:13" x14ac:dyDescent="0.3">
      <c r="A1180" s="16">
        <v>24944</v>
      </c>
      <c r="B1180" s="16" t="s">
        <v>0</v>
      </c>
      <c r="C1180" s="16" t="s">
        <v>601</v>
      </c>
      <c r="D1180" s="16" t="s">
        <v>48</v>
      </c>
      <c r="E1180" s="16">
        <v>42.530029999999996</v>
      </c>
      <c r="F1180" s="16">
        <v>-71.390326999999999</v>
      </c>
      <c r="G1180" s="16">
        <v>32671</v>
      </c>
      <c r="H1180" s="16" t="s">
        <v>25</v>
      </c>
      <c r="I1180" s="16"/>
      <c r="J1180" s="16">
        <v>405</v>
      </c>
      <c r="K1180" s="16">
        <v>18</v>
      </c>
      <c r="L1180" s="16">
        <v>20</v>
      </c>
      <c r="M1180" s="3">
        <f t="shared" si="18"/>
        <v>18</v>
      </c>
    </row>
    <row r="1181" spans="1:13" x14ac:dyDescent="0.3">
      <c r="A1181">
        <v>26179</v>
      </c>
      <c r="B1181" t="s">
        <v>0</v>
      </c>
      <c r="C1181" t="s">
        <v>188</v>
      </c>
      <c r="D1181" t="s">
        <v>48</v>
      </c>
      <c r="E1181">
        <v>42.527797</v>
      </c>
      <c r="F1181">
        <v>-71.392167000000001</v>
      </c>
      <c r="G1181">
        <v>35956</v>
      </c>
      <c r="H1181" t="s">
        <v>25</v>
      </c>
      <c r="J1181">
        <v>480</v>
      </c>
      <c r="K1181">
        <v>8</v>
      </c>
      <c r="L1181">
        <v>11</v>
      </c>
      <c r="M1181" s="3">
        <f t="shared" si="18"/>
        <v>8</v>
      </c>
    </row>
    <row r="1182" spans="1:13" x14ac:dyDescent="0.3">
      <c r="A1182">
        <v>152783</v>
      </c>
      <c r="B1182" t="s">
        <v>0</v>
      </c>
      <c r="C1182" t="s">
        <v>608</v>
      </c>
      <c r="D1182" t="s">
        <v>48</v>
      </c>
      <c r="E1182">
        <v>42.524082999999997</v>
      </c>
      <c r="F1182">
        <v>-71.390517000000003</v>
      </c>
      <c r="G1182">
        <v>39365</v>
      </c>
      <c r="H1182" t="s">
        <v>25</v>
      </c>
      <c r="I1182" t="s">
        <v>26</v>
      </c>
      <c r="J1182">
        <v>200</v>
      </c>
      <c r="K1182">
        <v>15</v>
      </c>
      <c r="L1182">
        <v>20</v>
      </c>
      <c r="M1182" s="3">
        <f t="shared" si="18"/>
        <v>15</v>
      </c>
    </row>
    <row r="1183" spans="1:13" x14ac:dyDescent="0.3">
      <c r="A1183">
        <v>103255</v>
      </c>
      <c r="B1183" t="s">
        <v>0</v>
      </c>
      <c r="C1183" t="s">
        <v>308</v>
      </c>
      <c r="D1183" t="s">
        <v>48</v>
      </c>
      <c r="G1183">
        <v>37069</v>
      </c>
      <c r="H1183" t="s">
        <v>25</v>
      </c>
      <c r="I1183" t="s">
        <v>26</v>
      </c>
      <c r="J1183">
        <v>325</v>
      </c>
      <c r="K1183">
        <v>10</v>
      </c>
      <c r="L1183">
        <v>15</v>
      </c>
      <c r="M1183" s="3">
        <f t="shared" si="18"/>
        <v>10</v>
      </c>
    </row>
    <row r="1184" spans="1:13" x14ac:dyDescent="0.3">
      <c r="A1184">
        <v>26149</v>
      </c>
      <c r="B1184" t="s">
        <v>0</v>
      </c>
      <c r="C1184" t="s">
        <v>515</v>
      </c>
      <c r="D1184" t="s">
        <v>48</v>
      </c>
      <c r="E1184">
        <v>42.523299999999999</v>
      </c>
      <c r="F1184">
        <v>-71.388497000000001</v>
      </c>
      <c r="G1184">
        <v>36252</v>
      </c>
      <c r="H1184" t="s">
        <v>25</v>
      </c>
      <c r="J1184">
        <v>460</v>
      </c>
      <c r="K1184">
        <v>10</v>
      </c>
      <c r="L1184">
        <v>5</v>
      </c>
      <c r="M1184" s="3">
        <f t="shared" si="18"/>
        <v>10</v>
      </c>
    </row>
    <row r="1185" spans="1:13" x14ac:dyDescent="0.3">
      <c r="A1185">
        <v>25061</v>
      </c>
      <c r="B1185" t="s">
        <v>0</v>
      </c>
      <c r="C1185" t="s">
        <v>665</v>
      </c>
      <c r="D1185" t="s">
        <v>48</v>
      </c>
      <c r="E1185">
        <v>42.521769999999997</v>
      </c>
      <c r="F1185">
        <v>-71.390973000000002</v>
      </c>
      <c r="G1185">
        <v>30286</v>
      </c>
      <c r="H1185" t="s">
        <v>25</v>
      </c>
      <c r="J1185">
        <v>200</v>
      </c>
      <c r="K1185">
        <v>21</v>
      </c>
      <c r="M1185" s="3">
        <f t="shared" si="18"/>
        <v>21</v>
      </c>
    </row>
    <row r="1186" spans="1:13" x14ac:dyDescent="0.3">
      <c r="A1186">
        <v>26151</v>
      </c>
      <c r="B1186" t="s">
        <v>0</v>
      </c>
      <c r="C1186" t="s">
        <v>459</v>
      </c>
      <c r="D1186" t="s">
        <v>48</v>
      </c>
      <c r="E1186">
        <v>42.522568</v>
      </c>
      <c r="F1186">
        <v>-71.389094</v>
      </c>
      <c r="G1186">
        <v>36251</v>
      </c>
      <c r="H1186" t="s">
        <v>25</v>
      </c>
      <c r="J1186">
        <v>380</v>
      </c>
      <c r="K1186">
        <v>8</v>
      </c>
      <c r="L1186">
        <v>0</v>
      </c>
      <c r="M1186" s="3">
        <f t="shared" si="18"/>
        <v>8</v>
      </c>
    </row>
    <row r="1187" spans="1:13" x14ac:dyDescent="0.3">
      <c r="A1187">
        <v>26500</v>
      </c>
      <c r="B1187" t="s">
        <v>0</v>
      </c>
      <c r="C1187" t="s">
        <v>120</v>
      </c>
      <c r="D1187" t="s">
        <v>48</v>
      </c>
      <c r="E1187">
        <v>42.521217</v>
      </c>
      <c r="F1187">
        <v>-71.390562000000003</v>
      </c>
      <c r="G1187">
        <v>29623</v>
      </c>
      <c r="H1187" t="s">
        <v>25</v>
      </c>
      <c r="J1187">
        <v>220</v>
      </c>
      <c r="K1187">
        <v>8</v>
      </c>
      <c r="L1187">
        <v>30</v>
      </c>
      <c r="M1187" s="3">
        <f t="shared" si="18"/>
        <v>8</v>
      </c>
    </row>
    <row r="1188" spans="1:13" x14ac:dyDescent="0.3">
      <c r="A1188">
        <v>26499</v>
      </c>
      <c r="B1188" t="s">
        <v>0</v>
      </c>
      <c r="C1188" t="s">
        <v>395</v>
      </c>
      <c r="D1188" t="s">
        <v>48</v>
      </c>
      <c r="E1188">
        <v>42.520254999999999</v>
      </c>
      <c r="F1188">
        <v>-71.390748000000002</v>
      </c>
      <c r="G1188">
        <v>30872</v>
      </c>
      <c r="H1188" t="s">
        <v>25</v>
      </c>
      <c r="J1188">
        <v>185</v>
      </c>
      <c r="K1188">
        <v>6</v>
      </c>
      <c r="M1188" s="3">
        <f t="shared" si="18"/>
        <v>6</v>
      </c>
    </row>
    <row r="1189" spans="1:13" x14ac:dyDescent="0.3">
      <c r="A1189">
        <v>26498</v>
      </c>
      <c r="B1189" t="s">
        <v>0</v>
      </c>
      <c r="C1189" t="s">
        <v>348</v>
      </c>
      <c r="D1189" t="s">
        <v>48</v>
      </c>
      <c r="E1189">
        <v>42.519661999999997</v>
      </c>
      <c r="F1189">
        <v>-71.390884</v>
      </c>
      <c r="G1189">
        <v>30872</v>
      </c>
      <c r="H1189" t="s">
        <v>25</v>
      </c>
      <c r="J1189">
        <v>205</v>
      </c>
      <c r="K1189">
        <v>5</v>
      </c>
      <c r="M1189" s="3">
        <f t="shared" si="18"/>
        <v>5</v>
      </c>
    </row>
    <row r="1190" spans="1:13" x14ac:dyDescent="0.3">
      <c r="A1190">
        <v>25107</v>
      </c>
      <c r="B1190" t="s">
        <v>0</v>
      </c>
      <c r="C1190" t="s">
        <v>129</v>
      </c>
      <c r="D1190" t="s">
        <v>48</v>
      </c>
      <c r="E1190">
        <v>42.518706999999999</v>
      </c>
      <c r="F1190">
        <v>-71.391157000000007</v>
      </c>
      <c r="G1190">
        <v>35283</v>
      </c>
      <c r="H1190" t="s">
        <v>25</v>
      </c>
      <c r="I1190" t="s">
        <v>125</v>
      </c>
      <c r="J1190">
        <v>180</v>
      </c>
      <c r="K1190">
        <v>0</v>
      </c>
      <c r="L1190">
        <v>30</v>
      </c>
      <c r="M1190" s="3" t="str">
        <f t="shared" si="18"/>
        <v/>
      </c>
    </row>
    <row r="1191" spans="1:13" x14ac:dyDescent="0.3">
      <c r="A1191">
        <v>24859</v>
      </c>
      <c r="B1191" t="s">
        <v>0</v>
      </c>
      <c r="C1191" t="s">
        <v>313</v>
      </c>
      <c r="D1191" t="s">
        <v>48</v>
      </c>
      <c r="G1191">
        <v>31845</v>
      </c>
      <c r="H1191" t="s">
        <v>25</v>
      </c>
      <c r="K1191">
        <v>5</v>
      </c>
      <c r="M1191" s="3" t="str">
        <f t="shared" si="18"/>
        <v/>
      </c>
    </row>
    <row r="1192" spans="1:13" x14ac:dyDescent="0.3">
      <c r="A1192">
        <v>26462</v>
      </c>
      <c r="B1192" t="s">
        <v>0</v>
      </c>
      <c r="C1192" t="s">
        <v>471</v>
      </c>
      <c r="D1192" t="s">
        <v>48</v>
      </c>
      <c r="E1192">
        <v>42.517477999999997</v>
      </c>
      <c r="F1192">
        <v>-71.391026999999994</v>
      </c>
      <c r="G1192">
        <v>25839</v>
      </c>
      <c r="H1192" t="s">
        <v>25</v>
      </c>
      <c r="J1192">
        <v>230</v>
      </c>
      <c r="K1192">
        <v>8</v>
      </c>
      <c r="L1192">
        <v>29</v>
      </c>
      <c r="M1192" s="3">
        <f t="shared" si="18"/>
        <v>8</v>
      </c>
    </row>
    <row r="1193" spans="1:13" x14ac:dyDescent="0.3">
      <c r="A1193">
        <v>26471</v>
      </c>
      <c r="B1193" t="s">
        <v>0</v>
      </c>
      <c r="C1193" t="s">
        <v>473</v>
      </c>
      <c r="D1193" t="s">
        <v>48</v>
      </c>
      <c r="G1193">
        <v>25861</v>
      </c>
      <c r="H1193" t="s">
        <v>25</v>
      </c>
      <c r="J1193">
        <v>125</v>
      </c>
      <c r="K1193">
        <v>8</v>
      </c>
      <c r="M1193" s="3">
        <f t="shared" si="18"/>
        <v>8</v>
      </c>
    </row>
    <row r="1194" spans="1:13" x14ac:dyDescent="0.3">
      <c r="A1194">
        <v>131869</v>
      </c>
      <c r="B1194" t="s">
        <v>0</v>
      </c>
      <c r="C1194" t="s">
        <v>427</v>
      </c>
      <c r="D1194" t="s">
        <v>48</v>
      </c>
      <c r="E1194">
        <v>42.515614999999997</v>
      </c>
      <c r="F1194">
        <v>-71.388684999999995</v>
      </c>
      <c r="G1194">
        <v>38147</v>
      </c>
      <c r="H1194" t="s">
        <v>58</v>
      </c>
      <c r="I1194" t="s">
        <v>26</v>
      </c>
      <c r="J1194">
        <v>865</v>
      </c>
      <c r="K1194">
        <v>7</v>
      </c>
      <c r="L1194">
        <v>18</v>
      </c>
      <c r="M1194" s="3">
        <f t="shared" si="18"/>
        <v>7</v>
      </c>
    </row>
    <row r="1195" spans="1:13" x14ac:dyDescent="0.3">
      <c r="A1195">
        <v>130982</v>
      </c>
      <c r="B1195" t="s">
        <v>0</v>
      </c>
      <c r="C1195" t="s">
        <v>572</v>
      </c>
      <c r="D1195" t="s">
        <v>48</v>
      </c>
      <c r="E1195">
        <v>42.513572000000003</v>
      </c>
      <c r="F1195">
        <v>-71.387524999999997</v>
      </c>
      <c r="G1195">
        <v>38140</v>
      </c>
      <c r="H1195" t="s">
        <v>25</v>
      </c>
      <c r="I1195" t="s">
        <v>26</v>
      </c>
      <c r="J1195">
        <v>320</v>
      </c>
      <c r="K1195">
        <v>12</v>
      </c>
      <c r="L1195">
        <v>7</v>
      </c>
      <c r="M1195" s="3">
        <f t="shared" si="18"/>
        <v>12</v>
      </c>
    </row>
    <row r="1196" spans="1:13" x14ac:dyDescent="0.3">
      <c r="A1196">
        <v>26502</v>
      </c>
      <c r="B1196" t="s">
        <v>0</v>
      </c>
      <c r="C1196" t="s">
        <v>243</v>
      </c>
      <c r="D1196" t="s">
        <v>48</v>
      </c>
      <c r="E1196">
        <v>42.511384999999997</v>
      </c>
      <c r="F1196">
        <v>-71.389143000000004</v>
      </c>
      <c r="G1196">
        <v>25355</v>
      </c>
      <c r="H1196" t="s">
        <v>25</v>
      </c>
      <c r="J1196">
        <v>173</v>
      </c>
      <c r="K1196">
        <v>3</v>
      </c>
      <c r="L1196">
        <v>173</v>
      </c>
      <c r="M1196" s="3">
        <f t="shared" si="18"/>
        <v>3</v>
      </c>
    </row>
    <row r="1197" spans="1:13" x14ac:dyDescent="0.3">
      <c r="A1197">
        <v>24903</v>
      </c>
      <c r="B1197" t="s">
        <v>0</v>
      </c>
      <c r="C1197" t="s">
        <v>557</v>
      </c>
      <c r="D1197" t="s">
        <v>48</v>
      </c>
      <c r="E1197">
        <v>42.509171000000002</v>
      </c>
      <c r="F1197">
        <v>-71.386403000000001</v>
      </c>
      <c r="G1197">
        <v>32105</v>
      </c>
      <c r="H1197" t="s">
        <v>25</v>
      </c>
      <c r="K1197">
        <v>12</v>
      </c>
      <c r="L1197">
        <v>15</v>
      </c>
      <c r="M1197" s="3" t="str">
        <f t="shared" si="18"/>
        <v/>
      </c>
    </row>
    <row r="1198" spans="1:13" x14ac:dyDescent="0.3">
      <c r="A1198">
        <v>26072</v>
      </c>
      <c r="B1198" t="s">
        <v>0</v>
      </c>
      <c r="C1198" t="s">
        <v>456</v>
      </c>
      <c r="D1198" t="s">
        <v>48</v>
      </c>
      <c r="G1198">
        <v>25861</v>
      </c>
      <c r="H1198" t="s">
        <v>25</v>
      </c>
      <c r="J1198">
        <v>125</v>
      </c>
      <c r="K1198">
        <v>8</v>
      </c>
      <c r="M1198" s="3">
        <f t="shared" si="18"/>
        <v>8</v>
      </c>
    </row>
    <row r="1199" spans="1:13" x14ac:dyDescent="0.3">
      <c r="A1199">
        <v>2524</v>
      </c>
      <c r="B1199" t="s">
        <v>0</v>
      </c>
      <c r="D1199" t="s">
        <v>48</v>
      </c>
      <c r="G1199">
        <v>36504</v>
      </c>
      <c r="H1199" t="s">
        <v>25</v>
      </c>
      <c r="I1199" t="s">
        <v>26</v>
      </c>
      <c r="J1199">
        <v>160</v>
      </c>
      <c r="K1199">
        <v>5</v>
      </c>
      <c r="L1199">
        <v>11</v>
      </c>
      <c r="M1199" s="3">
        <f t="shared" si="18"/>
        <v>5</v>
      </c>
    </row>
    <row r="1200" spans="1:13" x14ac:dyDescent="0.3">
      <c r="A1200">
        <v>22580</v>
      </c>
      <c r="B1200" t="s">
        <v>0</v>
      </c>
      <c r="D1200" t="s">
        <v>48</v>
      </c>
      <c r="G1200">
        <v>36804</v>
      </c>
      <c r="H1200" t="s">
        <v>25</v>
      </c>
      <c r="J1200">
        <v>240</v>
      </c>
      <c r="K1200">
        <v>8</v>
      </c>
      <c r="L1200">
        <v>19</v>
      </c>
      <c r="M1200" s="3">
        <f t="shared" si="18"/>
        <v>8</v>
      </c>
    </row>
    <row r="1201" spans="1:13" s="16" customFormat="1" x14ac:dyDescent="0.3">
      <c r="A1201">
        <v>26497</v>
      </c>
      <c r="B1201" t="s">
        <v>0</v>
      </c>
      <c r="C1201" t="s">
        <v>419</v>
      </c>
      <c r="D1201" t="s">
        <v>62</v>
      </c>
      <c r="E1201">
        <v>42.528823000000003</v>
      </c>
      <c r="F1201">
        <v>-71.349035999999998</v>
      </c>
      <c r="G1201">
        <v>29714</v>
      </c>
      <c r="H1201" t="s">
        <v>25</v>
      </c>
      <c r="I1201"/>
      <c r="J1201">
        <v>185</v>
      </c>
      <c r="K1201">
        <v>7</v>
      </c>
      <c r="L1201">
        <v>6</v>
      </c>
      <c r="M1201" s="3">
        <f t="shared" si="18"/>
        <v>7</v>
      </c>
    </row>
    <row r="1202" spans="1:13" s="16" customFormat="1" x14ac:dyDescent="0.3">
      <c r="A1202">
        <v>133630</v>
      </c>
      <c r="B1202" t="s">
        <v>0</v>
      </c>
      <c r="C1202" t="s">
        <v>169</v>
      </c>
      <c r="D1202" t="s">
        <v>62</v>
      </c>
      <c r="E1202">
        <v>42.529111999999998</v>
      </c>
      <c r="F1202">
        <v>-71.349633999999995</v>
      </c>
      <c r="G1202">
        <v>38202</v>
      </c>
      <c r="H1202" t="s">
        <v>25</v>
      </c>
      <c r="I1202" t="s">
        <v>26</v>
      </c>
      <c r="J1202">
        <v>880</v>
      </c>
      <c r="K1202">
        <v>10</v>
      </c>
      <c r="L1202">
        <v>40</v>
      </c>
      <c r="M1202" s="3">
        <f t="shared" si="18"/>
        <v>10</v>
      </c>
    </row>
    <row r="1203" spans="1:13" x14ac:dyDescent="0.3">
      <c r="A1203">
        <v>26464</v>
      </c>
      <c r="B1203" t="s">
        <v>0</v>
      </c>
      <c r="C1203" t="s">
        <v>472</v>
      </c>
      <c r="D1203" t="s">
        <v>62</v>
      </c>
      <c r="E1203">
        <v>42.528579000000001</v>
      </c>
      <c r="F1203">
        <v>-71.351465000000005</v>
      </c>
      <c r="G1203">
        <v>28028</v>
      </c>
      <c r="H1203" t="s">
        <v>25</v>
      </c>
      <c r="J1203">
        <v>225</v>
      </c>
      <c r="K1203">
        <v>8</v>
      </c>
      <c r="M1203" s="3">
        <f t="shared" si="18"/>
        <v>8</v>
      </c>
    </row>
    <row r="1204" spans="1:13" x14ac:dyDescent="0.3">
      <c r="A1204">
        <v>24815</v>
      </c>
      <c r="B1204" t="s">
        <v>0</v>
      </c>
      <c r="C1204" t="s">
        <v>196</v>
      </c>
      <c r="D1204" t="s">
        <v>62</v>
      </c>
      <c r="E1204">
        <v>42.531039</v>
      </c>
      <c r="F1204">
        <v>-71.352772000000002</v>
      </c>
      <c r="G1204">
        <v>31231</v>
      </c>
      <c r="H1204" t="s">
        <v>25</v>
      </c>
      <c r="J1204">
        <v>575</v>
      </c>
      <c r="K1204">
        <v>10</v>
      </c>
      <c r="L1204">
        <v>8</v>
      </c>
      <c r="M1204" s="3">
        <f t="shared" si="18"/>
        <v>10</v>
      </c>
    </row>
    <row r="1205" spans="1:13" x14ac:dyDescent="0.3">
      <c r="A1205">
        <v>130209</v>
      </c>
      <c r="B1205" t="s">
        <v>0</v>
      </c>
      <c r="C1205" t="s">
        <v>305</v>
      </c>
      <c r="D1205" t="s">
        <v>62</v>
      </c>
      <c r="G1205">
        <v>38055</v>
      </c>
      <c r="H1205" t="s">
        <v>25</v>
      </c>
      <c r="I1205" t="s">
        <v>250</v>
      </c>
      <c r="J1205">
        <v>340</v>
      </c>
      <c r="K1205">
        <v>4</v>
      </c>
      <c r="L1205">
        <v>10</v>
      </c>
      <c r="M1205" s="3">
        <f t="shared" si="18"/>
        <v>4</v>
      </c>
    </row>
    <row r="1206" spans="1:13" x14ac:dyDescent="0.3">
      <c r="A1206">
        <v>26463</v>
      </c>
      <c r="B1206" t="s">
        <v>0</v>
      </c>
      <c r="C1206" t="s">
        <v>188</v>
      </c>
      <c r="D1206" t="s">
        <v>62</v>
      </c>
      <c r="E1206">
        <v>42.531146</v>
      </c>
      <c r="F1206">
        <v>-71.360083000000003</v>
      </c>
      <c r="G1206">
        <v>28409</v>
      </c>
      <c r="H1206" t="s">
        <v>25</v>
      </c>
      <c r="J1206">
        <v>425</v>
      </c>
      <c r="K1206">
        <v>13</v>
      </c>
      <c r="M1206" s="3">
        <f t="shared" si="18"/>
        <v>13</v>
      </c>
    </row>
    <row r="1207" spans="1:13" x14ac:dyDescent="0.3">
      <c r="A1207">
        <v>26501</v>
      </c>
      <c r="B1207" t="s">
        <v>0</v>
      </c>
      <c r="C1207" t="s">
        <v>218</v>
      </c>
      <c r="D1207" t="s">
        <v>62</v>
      </c>
      <c r="E1207">
        <v>42.532449</v>
      </c>
      <c r="F1207">
        <v>-71.360614999999996</v>
      </c>
      <c r="G1207">
        <v>31702</v>
      </c>
      <c r="H1207" t="s">
        <v>25</v>
      </c>
      <c r="J1207">
        <v>380</v>
      </c>
      <c r="K1207">
        <v>2</v>
      </c>
      <c r="L1207">
        <v>20</v>
      </c>
      <c r="M1207" s="3">
        <f t="shared" si="18"/>
        <v>2</v>
      </c>
    </row>
    <row r="1208" spans="1:13" x14ac:dyDescent="0.3">
      <c r="A1208" s="16">
        <v>26134</v>
      </c>
      <c r="B1208" s="16" t="s">
        <v>0</v>
      </c>
      <c r="C1208" s="16" t="s">
        <v>449</v>
      </c>
      <c r="D1208" s="16" t="s">
        <v>62</v>
      </c>
      <c r="E1208" s="16">
        <v>42.531351999999998</v>
      </c>
      <c r="F1208" s="16">
        <v>-71.361801</v>
      </c>
      <c r="G1208" s="16">
        <v>31978</v>
      </c>
      <c r="H1208" s="16" t="s">
        <v>25</v>
      </c>
      <c r="I1208" s="16"/>
      <c r="J1208" s="16">
        <v>800</v>
      </c>
      <c r="K1208" s="16">
        <v>8</v>
      </c>
      <c r="L1208" s="16">
        <v>30</v>
      </c>
      <c r="M1208" s="3">
        <f t="shared" si="18"/>
        <v>8</v>
      </c>
    </row>
    <row r="1209" spans="1:13" x14ac:dyDescent="0.3">
      <c r="A1209" s="16">
        <v>24879</v>
      </c>
      <c r="B1209" s="16" t="s">
        <v>0</v>
      </c>
      <c r="C1209" s="16" t="s">
        <v>449</v>
      </c>
      <c r="D1209" s="16" t="s">
        <v>62</v>
      </c>
      <c r="E1209" s="16">
        <v>42.531351999999998</v>
      </c>
      <c r="F1209" s="16">
        <v>-71.361801</v>
      </c>
      <c r="G1209" s="16">
        <v>31978</v>
      </c>
      <c r="H1209" s="16" t="s">
        <v>25</v>
      </c>
      <c r="I1209" s="16"/>
      <c r="J1209" s="16"/>
      <c r="K1209" s="16">
        <v>8</v>
      </c>
      <c r="L1209" s="16">
        <v>30</v>
      </c>
      <c r="M1209" s="3" t="str">
        <f t="shared" si="18"/>
        <v/>
      </c>
    </row>
    <row r="1210" spans="1:13" x14ac:dyDescent="0.3">
      <c r="A1210">
        <v>25135</v>
      </c>
      <c r="B1210" t="s">
        <v>0</v>
      </c>
      <c r="C1210" t="s">
        <v>235</v>
      </c>
      <c r="D1210" t="s">
        <v>62</v>
      </c>
      <c r="E1210">
        <v>42.531674000000002</v>
      </c>
      <c r="F1210">
        <v>-71.363217000000006</v>
      </c>
      <c r="G1210">
        <v>35029</v>
      </c>
      <c r="H1210" t="s">
        <v>25</v>
      </c>
      <c r="J1210">
        <v>600</v>
      </c>
      <c r="K1210">
        <v>3</v>
      </c>
      <c r="M1210" s="3">
        <f t="shared" si="18"/>
        <v>3</v>
      </c>
    </row>
    <row r="1211" spans="1:13" x14ac:dyDescent="0.3">
      <c r="A1211">
        <v>25131</v>
      </c>
      <c r="B1211" t="s">
        <v>0</v>
      </c>
      <c r="C1211" t="s">
        <v>615</v>
      </c>
      <c r="D1211" t="s">
        <v>62</v>
      </c>
      <c r="E1211">
        <v>42.531861999999997</v>
      </c>
      <c r="F1211">
        <v>-71.363737999999998</v>
      </c>
      <c r="G1211">
        <v>35143</v>
      </c>
      <c r="H1211" t="s">
        <v>25</v>
      </c>
      <c r="J1211">
        <v>585</v>
      </c>
      <c r="K1211">
        <v>17</v>
      </c>
      <c r="L1211">
        <v>30</v>
      </c>
      <c r="M1211" s="3">
        <f t="shared" si="18"/>
        <v>17</v>
      </c>
    </row>
    <row r="1212" spans="1:13" x14ac:dyDescent="0.3">
      <c r="A1212">
        <v>26069</v>
      </c>
      <c r="B1212" t="s">
        <v>0</v>
      </c>
      <c r="C1212" t="s">
        <v>308</v>
      </c>
      <c r="D1212" t="s">
        <v>62</v>
      </c>
      <c r="E1212">
        <v>42.532091000000001</v>
      </c>
      <c r="F1212">
        <v>-71.364268999999993</v>
      </c>
      <c r="G1212">
        <v>26050</v>
      </c>
      <c r="H1212" t="s">
        <v>25</v>
      </c>
      <c r="J1212">
        <v>260</v>
      </c>
      <c r="K1212">
        <v>4.5</v>
      </c>
      <c r="M1212" s="3">
        <f t="shared" si="18"/>
        <v>4.5</v>
      </c>
    </row>
    <row r="1213" spans="1:13" x14ac:dyDescent="0.3">
      <c r="A1213">
        <v>26465</v>
      </c>
      <c r="B1213" t="s">
        <v>0</v>
      </c>
      <c r="C1213" t="s">
        <v>566</v>
      </c>
      <c r="D1213" t="s">
        <v>62</v>
      </c>
      <c r="E1213">
        <v>42.531089000000001</v>
      </c>
      <c r="F1213">
        <v>-71.366489999999999</v>
      </c>
      <c r="G1213">
        <v>28378</v>
      </c>
      <c r="H1213" t="s">
        <v>25</v>
      </c>
      <c r="J1213">
        <v>425</v>
      </c>
      <c r="K1213">
        <v>12</v>
      </c>
      <c r="M1213" s="3">
        <f t="shared" si="18"/>
        <v>12</v>
      </c>
    </row>
    <row r="1214" spans="1:13" s="16" customFormat="1" x14ac:dyDescent="0.3">
      <c r="A1214">
        <v>5630</v>
      </c>
      <c r="B1214" t="s">
        <v>0</v>
      </c>
      <c r="C1214" t="s">
        <v>640</v>
      </c>
      <c r="D1214" t="s">
        <v>62</v>
      </c>
      <c r="E1214">
        <v>42.532899</v>
      </c>
      <c r="F1214">
        <v>-71.367407</v>
      </c>
      <c r="G1214">
        <v>37004</v>
      </c>
      <c r="H1214" t="s">
        <v>25</v>
      </c>
      <c r="I1214" t="s">
        <v>26</v>
      </c>
      <c r="J1214">
        <v>525</v>
      </c>
      <c r="K1214">
        <v>20</v>
      </c>
      <c r="L1214">
        <v>21</v>
      </c>
      <c r="M1214" s="3">
        <f t="shared" si="18"/>
        <v>20</v>
      </c>
    </row>
    <row r="1215" spans="1:13" s="16" customFormat="1" x14ac:dyDescent="0.3">
      <c r="A1215">
        <v>26504</v>
      </c>
      <c r="B1215" t="s">
        <v>0</v>
      </c>
      <c r="C1215" t="s">
        <v>722</v>
      </c>
      <c r="D1215" t="s">
        <v>62</v>
      </c>
      <c r="E1215">
        <v>42.534004000000003</v>
      </c>
      <c r="F1215">
        <v>-71.368827999999993</v>
      </c>
      <c r="G1215">
        <v>24729</v>
      </c>
      <c r="H1215" t="s">
        <v>25</v>
      </c>
      <c r="I1215"/>
      <c r="J1215">
        <v>199</v>
      </c>
      <c r="K1215">
        <v>47</v>
      </c>
      <c r="L1215">
        <v>14</v>
      </c>
      <c r="M1215" s="3">
        <f t="shared" si="18"/>
        <v>47</v>
      </c>
    </row>
    <row r="1216" spans="1:13" x14ac:dyDescent="0.3">
      <c r="A1216">
        <v>26503</v>
      </c>
      <c r="B1216" t="s">
        <v>0</v>
      </c>
      <c r="C1216" t="s">
        <v>744</v>
      </c>
      <c r="D1216" t="s">
        <v>62</v>
      </c>
      <c r="E1216">
        <v>42.530831999999997</v>
      </c>
      <c r="F1216">
        <v>-71.371346000000003</v>
      </c>
      <c r="G1216">
        <v>25455</v>
      </c>
      <c r="H1216" t="s">
        <v>25</v>
      </c>
      <c r="J1216">
        <v>140</v>
      </c>
      <c r="K1216">
        <v>76</v>
      </c>
      <c r="L1216">
        <v>28</v>
      </c>
      <c r="M1216" s="3">
        <f t="shared" si="18"/>
        <v>76</v>
      </c>
    </row>
    <row r="1217" spans="1:13" x14ac:dyDescent="0.3">
      <c r="A1217">
        <v>26508</v>
      </c>
      <c r="B1217" t="s">
        <v>0</v>
      </c>
      <c r="C1217" t="s">
        <v>659</v>
      </c>
      <c r="D1217" t="s">
        <v>62</v>
      </c>
      <c r="E1217">
        <v>42.536144</v>
      </c>
      <c r="F1217">
        <v>-71.373536999999999</v>
      </c>
      <c r="G1217">
        <v>31026</v>
      </c>
      <c r="H1217" t="s">
        <v>25</v>
      </c>
      <c r="J1217">
        <v>320</v>
      </c>
      <c r="K1217">
        <v>20</v>
      </c>
      <c r="L1217">
        <v>10</v>
      </c>
      <c r="M1217" s="3">
        <f t="shared" si="18"/>
        <v>20</v>
      </c>
    </row>
    <row r="1218" spans="1:13" x14ac:dyDescent="0.3">
      <c r="A1218">
        <v>26466</v>
      </c>
      <c r="B1218" t="s">
        <v>0</v>
      </c>
      <c r="C1218" t="s">
        <v>345</v>
      </c>
      <c r="D1218" t="s">
        <v>62</v>
      </c>
      <c r="E1218">
        <v>42.537032000000004</v>
      </c>
      <c r="F1218">
        <v>-71.388604999999998</v>
      </c>
      <c r="G1218">
        <v>29074</v>
      </c>
      <c r="H1218" t="s">
        <v>25</v>
      </c>
      <c r="J1218">
        <v>145</v>
      </c>
      <c r="K1218">
        <v>5</v>
      </c>
      <c r="M1218" s="3">
        <f t="shared" si="18"/>
        <v>5</v>
      </c>
    </row>
    <row r="1219" spans="1:13" x14ac:dyDescent="0.3">
      <c r="A1219" s="16">
        <v>24757</v>
      </c>
      <c r="B1219" s="16" t="s">
        <v>0</v>
      </c>
      <c r="C1219" s="16" t="s">
        <v>436</v>
      </c>
      <c r="D1219" s="16" t="s">
        <v>62</v>
      </c>
      <c r="E1219" s="16">
        <v>42.536659</v>
      </c>
      <c r="F1219" s="16">
        <v>-71.389449999999997</v>
      </c>
      <c r="G1219" s="16">
        <v>29221</v>
      </c>
      <c r="H1219" s="16" t="s">
        <v>25</v>
      </c>
      <c r="I1219" s="16"/>
      <c r="J1219" s="16">
        <v>300</v>
      </c>
      <c r="K1219" s="16">
        <v>8</v>
      </c>
      <c r="L1219" s="16"/>
      <c r="M1219" s="3">
        <f t="shared" si="18"/>
        <v>8</v>
      </c>
    </row>
    <row r="1220" spans="1:13" x14ac:dyDescent="0.3">
      <c r="A1220" s="16">
        <v>26135</v>
      </c>
      <c r="B1220" s="16" t="s">
        <v>0</v>
      </c>
      <c r="C1220" s="16" t="s">
        <v>141</v>
      </c>
      <c r="D1220" s="16" t="s">
        <v>62</v>
      </c>
      <c r="E1220" s="16">
        <v>42.536659</v>
      </c>
      <c r="F1220" s="16">
        <v>-71.389449999999997</v>
      </c>
      <c r="G1220" s="16"/>
      <c r="H1220" s="16" t="s">
        <v>25</v>
      </c>
      <c r="I1220" s="16" t="s">
        <v>142</v>
      </c>
      <c r="J1220" s="16">
        <v>316</v>
      </c>
      <c r="K1220" s="16">
        <v>0</v>
      </c>
      <c r="L1220" s="16">
        <v>20</v>
      </c>
      <c r="M1220" s="3" t="str">
        <f t="shared" si="18"/>
        <v/>
      </c>
    </row>
    <row r="1221" spans="1:13" x14ac:dyDescent="0.3">
      <c r="A1221">
        <v>24878</v>
      </c>
      <c r="B1221" t="s">
        <v>0</v>
      </c>
      <c r="C1221" t="s">
        <v>376</v>
      </c>
      <c r="D1221" t="s">
        <v>62</v>
      </c>
      <c r="E1221">
        <v>42.535451999999999</v>
      </c>
      <c r="F1221">
        <v>-71.389571000000004</v>
      </c>
      <c r="G1221">
        <v>31965</v>
      </c>
      <c r="H1221" t="s">
        <v>25</v>
      </c>
      <c r="K1221">
        <v>6</v>
      </c>
      <c r="L1221">
        <v>20</v>
      </c>
      <c r="M1221" s="3" t="str">
        <f t="shared" si="18"/>
        <v/>
      </c>
    </row>
    <row r="1222" spans="1:13" x14ac:dyDescent="0.3">
      <c r="A1222">
        <v>24809</v>
      </c>
      <c r="B1222" t="s">
        <v>0</v>
      </c>
      <c r="C1222" t="s">
        <v>443</v>
      </c>
      <c r="D1222" t="s">
        <v>62</v>
      </c>
      <c r="E1222">
        <v>42.534340999999998</v>
      </c>
      <c r="F1222">
        <v>-71.389235999999997</v>
      </c>
      <c r="G1222">
        <v>31044</v>
      </c>
      <c r="H1222" t="s">
        <v>25</v>
      </c>
      <c r="J1222">
        <v>245</v>
      </c>
      <c r="K1222">
        <v>8</v>
      </c>
      <c r="M1222" s="3">
        <f t="shared" si="18"/>
        <v>8</v>
      </c>
    </row>
    <row r="1223" spans="1:13" x14ac:dyDescent="0.3">
      <c r="A1223">
        <v>26507</v>
      </c>
      <c r="B1223" t="s">
        <v>0</v>
      </c>
      <c r="C1223" t="s">
        <v>288</v>
      </c>
      <c r="D1223" t="s">
        <v>62</v>
      </c>
      <c r="E1223">
        <v>42.534571999999997</v>
      </c>
      <c r="F1223">
        <v>-71.391154</v>
      </c>
      <c r="G1223">
        <v>30321</v>
      </c>
      <c r="H1223" t="s">
        <v>25</v>
      </c>
      <c r="J1223">
        <v>245</v>
      </c>
      <c r="K1223">
        <v>4</v>
      </c>
      <c r="M1223" s="3">
        <f t="shared" si="18"/>
        <v>4</v>
      </c>
    </row>
    <row r="1224" spans="1:13" x14ac:dyDescent="0.3">
      <c r="A1224">
        <v>26506</v>
      </c>
      <c r="B1224" t="s">
        <v>0</v>
      </c>
      <c r="C1224" t="s">
        <v>420</v>
      </c>
      <c r="D1224" t="s">
        <v>62</v>
      </c>
      <c r="E1224">
        <v>42.536014000000002</v>
      </c>
      <c r="F1224">
        <v>-71.391121999999996</v>
      </c>
      <c r="G1224">
        <v>31421</v>
      </c>
      <c r="H1224" t="s">
        <v>25</v>
      </c>
      <c r="J1224">
        <v>805</v>
      </c>
      <c r="K1224">
        <v>7</v>
      </c>
      <c r="L1224">
        <v>32</v>
      </c>
      <c r="M1224" s="3">
        <f t="shared" si="18"/>
        <v>7</v>
      </c>
    </row>
    <row r="1225" spans="1:13" x14ac:dyDescent="0.3">
      <c r="A1225">
        <v>26505</v>
      </c>
      <c r="B1225" t="s">
        <v>0</v>
      </c>
      <c r="C1225" t="s">
        <v>219</v>
      </c>
      <c r="D1225" t="s">
        <v>62</v>
      </c>
      <c r="G1225">
        <v>29761</v>
      </c>
      <c r="H1225" t="s">
        <v>25</v>
      </c>
      <c r="J1225">
        <v>160</v>
      </c>
      <c r="K1225">
        <v>2</v>
      </c>
      <c r="L1225">
        <v>5</v>
      </c>
      <c r="M1225" s="3">
        <f t="shared" si="18"/>
        <v>2</v>
      </c>
    </row>
    <row r="1226" spans="1:13" x14ac:dyDescent="0.3">
      <c r="A1226">
        <v>24746</v>
      </c>
      <c r="B1226" t="s">
        <v>0</v>
      </c>
      <c r="C1226" t="s">
        <v>435</v>
      </c>
      <c r="D1226" t="s">
        <v>62</v>
      </c>
      <c r="E1226">
        <v>42.534709999999997</v>
      </c>
      <c r="F1226">
        <v>-71.393027000000004</v>
      </c>
      <c r="G1226">
        <v>29221</v>
      </c>
      <c r="H1226" t="s">
        <v>25</v>
      </c>
      <c r="J1226">
        <v>490</v>
      </c>
      <c r="K1226">
        <v>8</v>
      </c>
      <c r="M1226" s="3">
        <f t="shared" ref="M1226:M1258" si="19">IF(K1226&lt;1,"",IF(J1226&gt;40,K1226,""))</f>
        <v>8</v>
      </c>
    </row>
    <row r="1227" spans="1:13" x14ac:dyDescent="0.3">
      <c r="A1227">
        <v>25029</v>
      </c>
      <c r="B1227" t="s">
        <v>0</v>
      </c>
      <c r="C1227" t="s">
        <v>212</v>
      </c>
      <c r="D1227" t="s">
        <v>62</v>
      </c>
      <c r="E1227">
        <v>42.535533000000001</v>
      </c>
      <c r="F1227">
        <v>-71.394281000000007</v>
      </c>
      <c r="G1227">
        <v>34233</v>
      </c>
      <c r="H1227" t="s">
        <v>25</v>
      </c>
      <c r="J1227">
        <v>625</v>
      </c>
      <c r="K1227">
        <v>2</v>
      </c>
      <c r="L1227">
        <v>15</v>
      </c>
      <c r="M1227" s="3">
        <f t="shared" si="19"/>
        <v>2</v>
      </c>
    </row>
    <row r="1228" spans="1:13" x14ac:dyDescent="0.3">
      <c r="A1228">
        <v>26049</v>
      </c>
      <c r="B1228" t="s">
        <v>0</v>
      </c>
      <c r="D1228" t="s">
        <v>62</v>
      </c>
      <c r="G1228">
        <v>24073</v>
      </c>
      <c r="H1228" t="s">
        <v>25</v>
      </c>
      <c r="J1228">
        <v>131</v>
      </c>
      <c r="K1228">
        <v>12</v>
      </c>
      <c r="L1228">
        <v>12</v>
      </c>
      <c r="M1228" s="3">
        <f t="shared" si="19"/>
        <v>12</v>
      </c>
    </row>
    <row r="1229" spans="1:13" x14ac:dyDescent="0.3">
      <c r="A1229">
        <v>26066</v>
      </c>
      <c r="B1229" t="s">
        <v>0</v>
      </c>
      <c r="D1229" t="s">
        <v>62</v>
      </c>
      <c r="G1229">
        <v>26146</v>
      </c>
      <c r="H1229" t="s">
        <v>25</v>
      </c>
      <c r="J1229">
        <v>180</v>
      </c>
      <c r="K1229">
        <v>6</v>
      </c>
      <c r="L1229">
        <v>24</v>
      </c>
      <c r="M1229" s="3">
        <f t="shared" si="19"/>
        <v>6</v>
      </c>
    </row>
    <row r="1230" spans="1:13" x14ac:dyDescent="0.3">
      <c r="A1230">
        <v>26035</v>
      </c>
      <c r="B1230" t="s">
        <v>0</v>
      </c>
      <c r="D1230" t="s">
        <v>62</v>
      </c>
      <c r="G1230">
        <v>23413</v>
      </c>
      <c r="H1230" t="s">
        <v>25</v>
      </c>
      <c r="J1230">
        <v>300</v>
      </c>
      <c r="K1230">
        <v>0</v>
      </c>
      <c r="L1230">
        <v>28</v>
      </c>
      <c r="M1230" s="3" t="str">
        <f t="shared" si="19"/>
        <v/>
      </c>
    </row>
    <row r="1231" spans="1:13" x14ac:dyDescent="0.3">
      <c r="A1231">
        <v>26050</v>
      </c>
      <c r="B1231" t="s">
        <v>0</v>
      </c>
      <c r="D1231" t="s">
        <v>62</v>
      </c>
      <c r="G1231">
        <v>23994</v>
      </c>
      <c r="H1231" t="s">
        <v>25</v>
      </c>
      <c r="K1231">
        <v>0</v>
      </c>
      <c r="M1231" s="3" t="str">
        <f t="shared" si="19"/>
        <v/>
      </c>
    </row>
    <row r="1232" spans="1:13" x14ac:dyDescent="0.3">
      <c r="A1232">
        <v>24877</v>
      </c>
      <c r="B1232" t="s">
        <v>0</v>
      </c>
      <c r="C1232" t="s">
        <v>356</v>
      </c>
      <c r="D1232" t="s">
        <v>137</v>
      </c>
      <c r="E1232">
        <v>42.515312999999999</v>
      </c>
      <c r="F1232">
        <v>-71.378693999999996</v>
      </c>
      <c r="G1232">
        <v>31964</v>
      </c>
      <c r="H1232" t="s">
        <v>25</v>
      </c>
      <c r="K1232">
        <v>15</v>
      </c>
      <c r="L1232">
        <v>10</v>
      </c>
      <c r="M1232" s="3" t="str">
        <f t="shared" si="19"/>
        <v/>
      </c>
    </row>
    <row r="1233" spans="1:13" x14ac:dyDescent="0.3">
      <c r="A1233">
        <v>26040</v>
      </c>
      <c r="B1233" t="s">
        <v>0</v>
      </c>
      <c r="D1233" t="s">
        <v>137</v>
      </c>
      <c r="G1233">
        <v>23924</v>
      </c>
      <c r="H1233" t="s">
        <v>25</v>
      </c>
      <c r="J1233">
        <v>250</v>
      </c>
      <c r="K1233">
        <v>0</v>
      </c>
      <c r="L1233">
        <v>15</v>
      </c>
      <c r="M1233" s="3" t="str">
        <f t="shared" si="19"/>
        <v/>
      </c>
    </row>
    <row r="1234" spans="1:13" x14ac:dyDescent="0.3">
      <c r="A1234">
        <v>109344</v>
      </c>
      <c r="B1234" t="s">
        <v>0</v>
      </c>
      <c r="C1234" t="s">
        <v>465</v>
      </c>
      <c r="D1234" t="s">
        <v>41</v>
      </c>
      <c r="E1234">
        <v>42.545611000000001</v>
      </c>
      <c r="F1234">
        <v>-71.376209000000003</v>
      </c>
      <c r="G1234">
        <v>37372</v>
      </c>
      <c r="H1234" t="s">
        <v>25</v>
      </c>
      <c r="I1234" t="s">
        <v>26</v>
      </c>
      <c r="J1234">
        <v>505</v>
      </c>
      <c r="K1234">
        <v>10</v>
      </c>
      <c r="L1234">
        <v>18</v>
      </c>
      <c r="M1234" s="3">
        <f t="shared" si="19"/>
        <v>10</v>
      </c>
    </row>
    <row r="1235" spans="1:13" x14ac:dyDescent="0.3">
      <c r="A1235">
        <v>101972</v>
      </c>
      <c r="B1235" t="s">
        <v>0</v>
      </c>
      <c r="C1235" t="s">
        <v>156</v>
      </c>
      <c r="D1235" t="s">
        <v>41</v>
      </c>
      <c r="E1235">
        <v>42.544801999999997</v>
      </c>
      <c r="F1235">
        <v>-71.375828999999996</v>
      </c>
      <c r="G1235">
        <v>37054</v>
      </c>
      <c r="H1235" t="s">
        <v>25</v>
      </c>
      <c r="I1235" t="s">
        <v>26</v>
      </c>
      <c r="J1235">
        <v>225</v>
      </c>
      <c r="K1235">
        <v>10</v>
      </c>
      <c r="L1235">
        <v>10</v>
      </c>
      <c r="M1235" s="3">
        <f t="shared" si="19"/>
        <v>10</v>
      </c>
    </row>
    <row r="1236" spans="1:13" x14ac:dyDescent="0.3">
      <c r="A1236">
        <v>2506</v>
      </c>
      <c r="B1236" t="s">
        <v>0</v>
      </c>
      <c r="C1236" t="s">
        <v>40</v>
      </c>
      <c r="D1236" t="s">
        <v>41</v>
      </c>
      <c r="G1236">
        <v>36782</v>
      </c>
      <c r="H1236" t="s">
        <v>25</v>
      </c>
      <c r="I1236" t="s">
        <v>26</v>
      </c>
      <c r="J1236">
        <v>605</v>
      </c>
      <c r="K1236">
        <v>16</v>
      </c>
      <c r="L1236">
        <v>7</v>
      </c>
      <c r="M1236" s="3">
        <f t="shared" si="19"/>
        <v>16</v>
      </c>
    </row>
    <row r="1237" spans="1:13" x14ac:dyDescent="0.3">
      <c r="A1237">
        <v>25117</v>
      </c>
      <c r="B1237" t="s">
        <v>0</v>
      </c>
      <c r="C1237" t="s">
        <v>415</v>
      </c>
      <c r="D1237" t="s">
        <v>448</v>
      </c>
      <c r="E1237">
        <v>42.537036999999998</v>
      </c>
      <c r="F1237">
        <v>-71.341716000000005</v>
      </c>
      <c r="G1237">
        <v>35244</v>
      </c>
      <c r="H1237" t="s">
        <v>25</v>
      </c>
      <c r="J1237">
        <v>505</v>
      </c>
      <c r="K1237">
        <v>8</v>
      </c>
      <c r="L1237">
        <v>20</v>
      </c>
      <c r="M1237" s="3">
        <f t="shared" si="19"/>
        <v>8</v>
      </c>
    </row>
    <row r="1238" spans="1:13" x14ac:dyDescent="0.3">
      <c r="A1238">
        <v>24997</v>
      </c>
      <c r="B1238" t="s">
        <v>0</v>
      </c>
      <c r="C1238" t="s">
        <v>312</v>
      </c>
      <c r="D1238" t="s">
        <v>448</v>
      </c>
      <c r="E1238">
        <v>42.538969999999999</v>
      </c>
      <c r="F1238">
        <v>-71.343137999999996</v>
      </c>
      <c r="G1238">
        <v>33732</v>
      </c>
      <c r="H1238" t="s">
        <v>25</v>
      </c>
      <c r="J1238">
        <v>485</v>
      </c>
      <c r="K1238">
        <v>15</v>
      </c>
      <c r="L1238">
        <v>18</v>
      </c>
      <c r="M1238" s="3">
        <f t="shared" si="19"/>
        <v>15</v>
      </c>
    </row>
    <row r="1239" spans="1:13" x14ac:dyDescent="0.3">
      <c r="A1239">
        <v>24837</v>
      </c>
      <c r="B1239" t="s">
        <v>0</v>
      </c>
      <c r="C1239" t="s">
        <v>390</v>
      </c>
      <c r="D1239" t="s">
        <v>448</v>
      </c>
      <c r="E1239">
        <v>42.538336999999999</v>
      </c>
      <c r="F1239">
        <v>-71.344414999999998</v>
      </c>
      <c r="G1239">
        <v>31608</v>
      </c>
      <c r="H1239" t="s">
        <v>25</v>
      </c>
      <c r="J1239">
        <v>365</v>
      </c>
      <c r="K1239">
        <v>8</v>
      </c>
      <c r="L1239">
        <v>18</v>
      </c>
      <c r="M1239" s="3">
        <f t="shared" si="19"/>
        <v>8</v>
      </c>
    </row>
    <row r="1240" spans="1:13" x14ac:dyDescent="0.3">
      <c r="A1240">
        <v>25023</v>
      </c>
      <c r="B1240" t="s">
        <v>0</v>
      </c>
      <c r="C1240" t="s">
        <v>550</v>
      </c>
      <c r="D1240" t="s">
        <v>448</v>
      </c>
      <c r="E1240">
        <v>42.538114999999998</v>
      </c>
      <c r="F1240">
        <v>-71.345585</v>
      </c>
      <c r="G1240">
        <v>34470</v>
      </c>
      <c r="H1240" t="s">
        <v>25</v>
      </c>
      <c r="J1240">
        <v>365</v>
      </c>
      <c r="K1240">
        <v>15</v>
      </c>
      <c r="L1240">
        <v>18</v>
      </c>
      <c r="M1240" s="3">
        <f t="shared" si="19"/>
        <v>15</v>
      </c>
    </row>
    <row r="1241" spans="1:13" x14ac:dyDescent="0.3">
      <c r="A1241">
        <v>24842</v>
      </c>
      <c r="B1241" t="s">
        <v>0</v>
      </c>
      <c r="C1241" t="s">
        <v>406</v>
      </c>
      <c r="D1241" t="s">
        <v>448</v>
      </c>
      <c r="E1241">
        <v>42.539695999999999</v>
      </c>
      <c r="F1241">
        <v>-71.343197000000004</v>
      </c>
      <c r="G1241">
        <v>31628</v>
      </c>
      <c r="H1241" t="s">
        <v>25</v>
      </c>
      <c r="I1241" t="s">
        <v>125</v>
      </c>
      <c r="J1241">
        <v>605</v>
      </c>
      <c r="K1241">
        <v>8</v>
      </c>
      <c r="L1241">
        <v>18</v>
      </c>
      <c r="M1241" s="3">
        <f t="shared" si="19"/>
        <v>8</v>
      </c>
    </row>
    <row r="1242" spans="1:13" x14ac:dyDescent="0.3">
      <c r="A1242">
        <v>24850</v>
      </c>
      <c r="B1242" t="s">
        <v>0</v>
      </c>
      <c r="C1242" t="s">
        <v>643</v>
      </c>
      <c r="D1242" t="s">
        <v>448</v>
      </c>
      <c r="E1242">
        <v>42.538961</v>
      </c>
      <c r="F1242">
        <v>-71.345280000000002</v>
      </c>
      <c r="G1242">
        <v>31736</v>
      </c>
      <c r="H1242" t="s">
        <v>25</v>
      </c>
      <c r="J1242">
        <v>205</v>
      </c>
      <c r="K1242">
        <v>20</v>
      </c>
      <c r="L1242">
        <v>25</v>
      </c>
      <c r="M1242" s="3">
        <f t="shared" si="19"/>
        <v>20</v>
      </c>
    </row>
    <row r="1243" spans="1:13" x14ac:dyDescent="0.3">
      <c r="A1243">
        <v>26512</v>
      </c>
      <c r="B1243" t="s">
        <v>0</v>
      </c>
      <c r="C1243" t="s">
        <v>221</v>
      </c>
      <c r="D1243" t="s">
        <v>222</v>
      </c>
      <c r="G1243">
        <v>25127</v>
      </c>
      <c r="H1243" t="s">
        <v>25</v>
      </c>
      <c r="J1243">
        <v>305</v>
      </c>
      <c r="K1243">
        <v>2.5</v>
      </c>
      <c r="L1243">
        <v>35</v>
      </c>
      <c r="M1243" s="3">
        <f t="shared" si="19"/>
        <v>2.5</v>
      </c>
    </row>
    <row r="1244" spans="1:13" x14ac:dyDescent="0.3">
      <c r="A1244">
        <v>26475</v>
      </c>
      <c r="B1244" t="s">
        <v>0</v>
      </c>
      <c r="C1244" t="s">
        <v>198</v>
      </c>
      <c r="D1244" t="s">
        <v>64</v>
      </c>
      <c r="E1244">
        <v>42.515754999999999</v>
      </c>
      <c r="F1244">
        <v>-71.349134000000006</v>
      </c>
      <c r="G1244">
        <v>25990</v>
      </c>
      <c r="H1244" t="s">
        <v>25</v>
      </c>
      <c r="J1244">
        <v>395</v>
      </c>
      <c r="K1244">
        <v>1</v>
      </c>
      <c r="L1244">
        <v>8</v>
      </c>
      <c r="M1244" s="3">
        <f t="shared" si="19"/>
        <v>1</v>
      </c>
    </row>
    <row r="1245" spans="1:13" x14ac:dyDescent="0.3">
      <c r="A1245">
        <v>26510</v>
      </c>
      <c r="B1245" t="s">
        <v>0</v>
      </c>
      <c r="C1245" t="s">
        <v>272</v>
      </c>
      <c r="D1245" t="s">
        <v>64</v>
      </c>
      <c r="E1245">
        <v>42.515377999999998</v>
      </c>
      <c r="F1245">
        <v>-71.348014000000006</v>
      </c>
      <c r="G1245">
        <v>25412</v>
      </c>
      <c r="H1245" t="s">
        <v>25</v>
      </c>
      <c r="J1245">
        <v>113</v>
      </c>
      <c r="K1245">
        <v>5</v>
      </c>
      <c r="M1245" s="3">
        <f t="shared" si="19"/>
        <v>5</v>
      </c>
    </row>
    <row r="1246" spans="1:13" x14ac:dyDescent="0.3">
      <c r="A1246">
        <v>26511</v>
      </c>
      <c r="B1246" t="s">
        <v>0</v>
      </c>
      <c r="C1246" t="s">
        <v>262</v>
      </c>
      <c r="D1246" t="s">
        <v>64</v>
      </c>
      <c r="E1246">
        <v>42.514664000000003</v>
      </c>
      <c r="F1246">
        <v>-71.349436999999995</v>
      </c>
      <c r="G1246">
        <v>25401</v>
      </c>
      <c r="H1246" t="s">
        <v>25</v>
      </c>
      <c r="J1246">
        <v>155</v>
      </c>
      <c r="K1246">
        <v>9</v>
      </c>
      <c r="L1246">
        <v>20</v>
      </c>
      <c r="M1246" s="3">
        <f t="shared" si="19"/>
        <v>9</v>
      </c>
    </row>
    <row r="1247" spans="1:13" x14ac:dyDescent="0.3">
      <c r="A1247">
        <v>26470</v>
      </c>
      <c r="B1247" t="s">
        <v>0</v>
      </c>
      <c r="C1247" t="s">
        <v>583</v>
      </c>
      <c r="D1247" t="s">
        <v>64</v>
      </c>
      <c r="E1247">
        <v>42.514083999999997</v>
      </c>
      <c r="F1247">
        <v>-71.348313000000005</v>
      </c>
      <c r="G1247">
        <v>25475</v>
      </c>
      <c r="H1247" t="s">
        <v>25</v>
      </c>
      <c r="J1247">
        <v>125</v>
      </c>
      <c r="K1247">
        <v>14</v>
      </c>
      <c r="M1247" s="3">
        <f t="shared" si="19"/>
        <v>14</v>
      </c>
    </row>
    <row r="1248" spans="1:13" x14ac:dyDescent="0.3">
      <c r="A1248">
        <v>26467</v>
      </c>
      <c r="B1248" t="s">
        <v>0</v>
      </c>
      <c r="C1248" t="s">
        <v>393</v>
      </c>
      <c r="D1248" t="s">
        <v>64</v>
      </c>
      <c r="E1248">
        <v>42.513685000000002</v>
      </c>
      <c r="F1248">
        <v>-71.349444000000005</v>
      </c>
      <c r="G1248">
        <v>28703</v>
      </c>
      <c r="H1248" t="s">
        <v>25</v>
      </c>
      <c r="J1248">
        <v>290</v>
      </c>
      <c r="K1248">
        <v>8</v>
      </c>
      <c r="M1248" s="3">
        <f t="shared" si="19"/>
        <v>8</v>
      </c>
    </row>
    <row r="1249" spans="1:13" x14ac:dyDescent="0.3">
      <c r="A1249">
        <v>132778</v>
      </c>
      <c r="B1249" t="s">
        <v>0</v>
      </c>
      <c r="C1249" t="s">
        <v>371</v>
      </c>
      <c r="D1249" t="s">
        <v>64</v>
      </c>
      <c r="E1249">
        <v>42.512999999999998</v>
      </c>
      <c r="F1249">
        <v>-71.348231999999996</v>
      </c>
      <c r="G1249">
        <v>38391</v>
      </c>
      <c r="H1249" t="s">
        <v>25</v>
      </c>
      <c r="I1249" t="s">
        <v>26</v>
      </c>
      <c r="J1249">
        <v>365</v>
      </c>
      <c r="K1249">
        <v>8</v>
      </c>
      <c r="L1249">
        <v>35</v>
      </c>
      <c r="M1249" s="3">
        <f t="shared" si="19"/>
        <v>8</v>
      </c>
    </row>
    <row r="1250" spans="1:13" x14ac:dyDescent="0.3">
      <c r="A1250">
        <v>26469</v>
      </c>
      <c r="B1250" t="s">
        <v>0</v>
      </c>
      <c r="C1250" t="s">
        <v>346</v>
      </c>
      <c r="D1250" t="s">
        <v>64</v>
      </c>
      <c r="E1250">
        <v>42.512560000000001</v>
      </c>
      <c r="F1250">
        <v>-71.349481999999995</v>
      </c>
      <c r="G1250">
        <v>25526</v>
      </c>
      <c r="H1250" t="s">
        <v>25</v>
      </c>
      <c r="J1250">
        <v>155</v>
      </c>
      <c r="K1250">
        <v>5</v>
      </c>
      <c r="M1250" s="3">
        <f t="shared" si="19"/>
        <v>5</v>
      </c>
    </row>
    <row r="1251" spans="1:13" x14ac:dyDescent="0.3">
      <c r="A1251">
        <v>24702</v>
      </c>
      <c r="B1251" t="s">
        <v>0</v>
      </c>
      <c r="C1251" t="s">
        <v>430</v>
      </c>
      <c r="D1251" t="s">
        <v>64</v>
      </c>
      <c r="E1251">
        <v>42.512042999999998</v>
      </c>
      <c r="F1251">
        <v>-71.349162000000007</v>
      </c>
      <c r="G1251">
        <v>26630</v>
      </c>
      <c r="H1251" t="s">
        <v>25</v>
      </c>
      <c r="J1251">
        <v>220</v>
      </c>
      <c r="K1251">
        <v>7.5</v>
      </c>
      <c r="L1251">
        <v>12</v>
      </c>
      <c r="M1251" s="3">
        <f t="shared" si="19"/>
        <v>7.5</v>
      </c>
    </row>
    <row r="1252" spans="1:13" x14ac:dyDescent="0.3">
      <c r="A1252">
        <v>26468</v>
      </c>
      <c r="B1252" t="s">
        <v>0</v>
      </c>
      <c r="C1252" t="s">
        <v>575</v>
      </c>
      <c r="D1252" t="s">
        <v>64</v>
      </c>
      <c r="E1252">
        <v>42.511468000000001</v>
      </c>
      <c r="F1252">
        <v>-71.348342000000002</v>
      </c>
      <c r="G1252">
        <v>25709</v>
      </c>
      <c r="H1252" t="s">
        <v>25</v>
      </c>
      <c r="J1252">
        <v>245</v>
      </c>
      <c r="K1252">
        <v>13</v>
      </c>
      <c r="M1252" s="3">
        <f t="shared" si="19"/>
        <v>13</v>
      </c>
    </row>
    <row r="1253" spans="1:13" x14ac:dyDescent="0.3">
      <c r="A1253">
        <v>26071</v>
      </c>
      <c r="B1253" t="s">
        <v>0</v>
      </c>
      <c r="C1253" t="s">
        <v>194</v>
      </c>
      <c r="D1253" t="s">
        <v>64</v>
      </c>
      <c r="G1253">
        <v>25990</v>
      </c>
      <c r="H1253" t="s">
        <v>25</v>
      </c>
      <c r="J1253">
        <v>395</v>
      </c>
      <c r="K1253">
        <v>1</v>
      </c>
      <c r="M1253" s="3">
        <f t="shared" si="19"/>
        <v>1</v>
      </c>
    </row>
    <row r="1254" spans="1:13" x14ac:dyDescent="0.3">
      <c r="A1254">
        <v>26087</v>
      </c>
      <c r="B1254" t="s">
        <v>0</v>
      </c>
      <c r="C1254" t="s">
        <v>456</v>
      </c>
      <c r="G1254">
        <v>26093</v>
      </c>
      <c r="H1254" t="s">
        <v>25</v>
      </c>
      <c r="J1254">
        <v>295</v>
      </c>
      <c r="K1254">
        <v>18</v>
      </c>
      <c r="M1254" s="3">
        <f t="shared" si="19"/>
        <v>18</v>
      </c>
    </row>
    <row r="1255" spans="1:13" x14ac:dyDescent="0.3">
      <c r="A1255">
        <v>26044</v>
      </c>
      <c r="B1255" t="s">
        <v>0</v>
      </c>
      <c r="G1255">
        <v>23544</v>
      </c>
      <c r="H1255" t="s">
        <v>25</v>
      </c>
      <c r="J1255">
        <v>25</v>
      </c>
      <c r="K1255">
        <v>0</v>
      </c>
      <c r="L1255">
        <v>8.16</v>
      </c>
      <c r="M1255" s="3" t="str">
        <f t="shared" si="19"/>
        <v/>
      </c>
    </row>
    <row r="1256" spans="1:13" x14ac:dyDescent="0.3">
      <c r="A1256">
        <v>24825</v>
      </c>
      <c r="B1256" t="s">
        <v>0</v>
      </c>
      <c r="G1256">
        <v>38824</v>
      </c>
      <c r="H1256" t="s">
        <v>25</v>
      </c>
      <c r="J1256">
        <v>220</v>
      </c>
      <c r="K1256">
        <v>20</v>
      </c>
      <c r="L1256">
        <v>20</v>
      </c>
      <c r="M1256" s="3">
        <f t="shared" si="19"/>
        <v>20</v>
      </c>
    </row>
    <row r="1257" spans="1:13" x14ac:dyDescent="0.3">
      <c r="A1257">
        <v>24840</v>
      </c>
      <c r="B1257" t="s">
        <v>0</v>
      </c>
      <c r="G1257">
        <v>31611</v>
      </c>
      <c r="H1257" t="s">
        <v>25</v>
      </c>
      <c r="K1257">
        <v>11</v>
      </c>
      <c r="M1257" s="3" t="str">
        <f t="shared" si="19"/>
        <v/>
      </c>
    </row>
    <row r="1258" spans="1:13" x14ac:dyDescent="0.3">
      <c r="A1258">
        <v>24838</v>
      </c>
      <c r="B1258" t="s">
        <v>0</v>
      </c>
      <c r="G1258">
        <v>31609</v>
      </c>
      <c r="H1258" t="s">
        <v>25</v>
      </c>
      <c r="K1258">
        <v>13</v>
      </c>
      <c r="M1258" s="3" t="str">
        <f t="shared" si="19"/>
        <v/>
      </c>
    </row>
    <row r="1259" spans="1:13" x14ac:dyDescent="0.3">
      <c r="A1259" s="12" t="s">
        <v>760</v>
      </c>
      <c r="B1259">
        <f>COUNT(K1:K1258)</f>
        <v>1250</v>
      </c>
      <c r="H1259" s="13"/>
      <c r="J1259" t="s">
        <v>1119</v>
      </c>
      <c r="K1259" s="14">
        <f>AVERAGE(K9:K1258)</f>
        <v>17.984466399999999</v>
      </c>
      <c r="L1259" s="14"/>
      <c r="M1259" s="17">
        <f>AVERAGE(M1:M1258)</f>
        <v>18.831185567010309</v>
      </c>
    </row>
    <row r="1260" spans="1:13" x14ac:dyDescent="0.3">
      <c r="J1260" t="s">
        <v>1120</v>
      </c>
      <c r="K1260">
        <f>COUNT(K9:K1258)</f>
        <v>1250</v>
      </c>
      <c r="M1260" s="3">
        <f>COUNT(M9:M1258)</f>
        <v>1164</v>
      </c>
    </row>
    <row r="1261" spans="1:13" x14ac:dyDescent="0.3">
      <c r="J1261" t="s">
        <v>1121</v>
      </c>
      <c r="K1261">
        <f>MEDIAN(K9:K1258)</f>
        <v>11</v>
      </c>
      <c r="M1261" s="3">
        <f>MEDIAN(M9:M1258)</f>
        <v>12</v>
      </c>
    </row>
  </sheetData>
  <sortState ref="A9:L1258">
    <sortCondition ref="D9:D1258"/>
    <sortCondition ref="C9:C1258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7"/>
  <sheetViews>
    <sheetView workbookViewId="0">
      <selection activeCell="A6" sqref="A6"/>
    </sheetView>
  </sheetViews>
  <sheetFormatPr defaultColWidth="16.5546875" defaultRowHeight="14.4" x14ac:dyDescent="0.3"/>
  <cols>
    <col min="1" max="1" width="2.88671875" customWidth="1"/>
    <col min="2" max="2" width="9.44140625" style="3" customWidth="1"/>
    <col min="5" max="5" width="11.88671875" customWidth="1"/>
    <col min="6" max="6" width="11.44140625" customWidth="1"/>
    <col min="7" max="7" width="12.5546875" style="3" customWidth="1"/>
    <col min="8" max="8" width="16.5546875" style="3"/>
    <col min="9" max="9" width="12.5546875" style="3" customWidth="1"/>
    <col min="10" max="10" width="5.88671875" style="3" customWidth="1"/>
    <col min="11" max="11" width="11.77734375" customWidth="1"/>
  </cols>
  <sheetData>
    <row r="1" spans="2:11" x14ac:dyDescent="0.3">
      <c r="B1" s="3" t="s">
        <v>805</v>
      </c>
      <c r="C1" t="s">
        <v>806</v>
      </c>
      <c r="D1" t="s">
        <v>807</v>
      </c>
      <c r="E1" t="s">
        <v>808</v>
      </c>
      <c r="F1" t="s">
        <v>809</v>
      </c>
      <c r="G1" s="3" t="s">
        <v>810</v>
      </c>
      <c r="H1" s="3" t="s">
        <v>811</v>
      </c>
      <c r="I1" s="3" t="s">
        <v>812</v>
      </c>
      <c r="J1" s="3" t="s">
        <v>813</v>
      </c>
      <c r="K1" s="3" t="s">
        <v>1123</v>
      </c>
    </row>
    <row r="2" spans="2:11" x14ac:dyDescent="0.3">
      <c r="B2" s="3">
        <v>26</v>
      </c>
      <c r="C2" t="s">
        <v>761</v>
      </c>
      <c r="D2" t="s">
        <v>768</v>
      </c>
      <c r="E2" t="s">
        <v>769</v>
      </c>
      <c r="F2" t="s">
        <v>764</v>
      </c>
      <c r="G2" s="3">
        <v>275</v>
      </c>
      <c r="H2" s="3">
        <v>10</v>
      </c>
      <c r="I2" s="3">
        <v>12</v>
      </c>
      <c r="K2">
        <f>IF(H2&lt;1,"",IF(G2&gt;40,H2,""))</f>
        <v>10</v>
      </c>
    </row>
    <row r="3" spans="2:11" x14ac:dyDescent="0.3">
      <c r="B3" s="3">
        <v>41</v>
      </c>
      <c r="C3" t="s">
        <v>761</v>
      </c>
      <c r="D3" t="s">
        <v>814</v>
      </c>
      <c r="E3" t="s">
        <v>815</v>
      </c>
      <c r="F3" t="s">
        <v>764</v>
      </c>
      <c r="G3" s="3">
        <v>200</v>
      </c>
      <c r="H3" s="3">
        <v>8</v>
      </c>
      <c r="I3" s="3">
        <v>6</v>
      </c>
      <c r="K3">
        <f t="shared" ref="K3:K20" si="0">IF(H3&lt;1,"",IF(G3&gt;40,H3,""))</f>
        <v>8</v>
      </c>
    </row>
    <row r="4" spans="2:11" x14ac:dyDescent="0.3">
      <c r="B4" s="3">
        <v>60</v>
      </c>
      <c r="C4" t="s">
        <v>761</v>
      </c>
      <c r="D4" t="s">
        <v>762</v>
      </c>
      <c r="E4" t="s">
        <v>763</v>
      </c>
      <c r="F4" t="s">
        <v>764</v>
      </c>
      <c r="G4" s="3">
        <v>185</v>
      </c>
      <c r="H4" s="3">
        <v>12</v>
      </c>
      <c r="I4" s="3">
        <v>6</v>
      </c>
      <c r="K4">
        <f t="shared" si="0"/>
        <v>12</v>
      </c>
    </row>
    <row r="5" spans="2:11" x14ac:dyDescent="0.3">
      <c r="B5" s="3">
        <v>68</v>
      </c>
      <c r="C5" t="s">
        <v>761</v>
      </c>
      <c r="D5" t="s">
        <v>798</v>
      </c>
      <c r="E5" t="s">
        <v>799</v>
      </c>
      <c r="F5" t="s">
        <v>764</v>
      </c>
      <c r="G5" s="3">
        <v>185</v>
      </c>
      <c r="H5" s="3">
        <v>5</v>
      </c>
      <c r="I5" s="3">
        <v>25</v>
      </c>
      <c r="K5">
        <f t="shared" si="0"/>
        <v>5</v>
      </c>
    </row>
    <row r="6" spans="2:11" x14ac:dyDescent="0.3">
      <c r="B6" s="3">
        <v>39</v>
      </c>
      <c r="C6" t="s">
        <v>770</v>
      </c>
      <c r="D6" t="s">
        <v>777</v>
      </c>
      <c r="E6" t="s">
        <v>778</v>
      </c>
      <c r="F6" t="s">
        <v>764</v>
      </c>
      <c r="G6" s="3">
        <v>175</v>
      </c>
      <c r="H6" s="3">
        <v>0</v>
      </c>
      <c r="I6" s="3">
        <v>15</v>
      </c>
      <c r="K6" t="str">
        <f t="shared" si="0"/>
        <v/>
      </c>
    </row>
    <row r="7" spans="2:11" x14ac:dyDescent="0.3">
      <c r="B7" s="3">
        <v>40</v>
      </c>
      <c r="C7" t="s">
        <v>770</v>
      </c>
      <c r="D7" t="s">
        <v>771</v>
      </c>
      <c r="E7" t="s">
        <v>772</v>
      </c>
      <c r="F7" t="s">
        <v>764</v>
      </c>
      <c r="G7" s="3">
        <v>250</v>
      </c>
      <c r="H7" s="3">
        <v>8</v>
      </c>
      <c r="I7" s="3">
        <v>12</v>
      </c>
      <c r="K7">
        <f t="shared" si="0"/>
        <v>8</v>
      </c>
    </row>
    <row r="8" spans="2:11" x14ac:dyDescent="0.3">
      <c r="B8" s="3">
        <v>50</v>
      </c>
      <c r="C8" t="s">
        <v>770</v>
      </c>
      <c r="D8" t="s">
        <v>783</v>
      </c>
      <c r="E8" t="s">
        <v>784</v>
      </c>
      <c r="F8" t="s">
        <v>764</v>
      </c>
      <c r="G8" s="3">
        <v>110</v>
      </c>
      <c r="H8" s="3">
        <v>10</v>
      </c>
      <c r="I8" s="3">
        <v>10</v>
      </c>
      <c r="J8" s="3">
        <v>15</v>
      </c>
      <c r="K8">
        <f t="shared" si="0"/>
        <v>10</v>
      </c>
    </row>
    <row r="9" spans="2:11" x14ac:dyDescent="0.3">
      <c r="B9" s="3">
        <v>100</v>
      </c>
      <c r="C9" t="s">
        <v>770</v>
      </c>
      <c r="D9" t="s">
        <v>793</v>
      </c>
      <c r="E9" t="s">
        <v>794</v>
      </c>
      <c r="F9" t="s">
        <v>764</v>
      </c>
      <c r="G9" s="3">
        <v>150</v>
      </c>
      <c r="H9" s="3">
        <v>8</v>
      </c>
      <c r="I9" s="3">
        <v>20</v>
      </c>
      <c r="K9">
        <f t="shared" si="0"/>
        <v>8</v>
      </c>
    </row>
    <row r="10" spans="2:11" x14ac:dyDescent="0.3">
      <c r="B10" s="3">
        <v>132</v>
      </c>
      <c r="C10" t="s">
        <v>770</v>
      </c>
      <c r="D10" t="s">
        <v>773</v>
      </c>
      <c r="E10" t="s">
        <v>774</v>
      </c>
      <c r="F10" t="s">
        <v>764</v>
      </c>
      <c r="G10" s="3">
        <v>405</v>
      </c>
      <c r="H10" s="3">
        <v>25</v>
      </c>
      <c r="I10" s="3">
        <v>12</v>
      </c>
      <c r="K10">
        <f t="shared" si="0"/>
        <v>25</v>
      </c>
    </row>
    <row r="11" spans="2:11" x14ac:dyDescent="0.3">
      <c r="B11" s="3">
        <v>126</v>
      </c>
      <c r="C11" t="s">
        <v>765</v>
      </c>
      <c r="D11" t="s">
        <v>781</v>
      </c>
      <c r="E11" t="s">
        <v>782</v>
      </c>
      <c r="F11" t="s">
        <v>764</v>
      </c>
      <c r="G11" s="3">
        <v>200</v>
      </c>
      <c r="H11" s="3">
        <v>10</v>
      </c>
      <c r="I11" s="3">
        <v>15</v>
      </c>
      <c r="K11">
        <f t="shared" si="0"/>
        <v>10</v>
      </c>
    </row>
    <row r="12" spans="2:11" x14ac:dyDescent="0.3">
      <c r="B12" s="3">
        <v>162</v>
      </c>
      <c r="C12" t="s">
        <v>765</v>
      </c>
      <c r="D12" t="s">
        <v>779</v>
      </c>
      <c r="E12" t="s">
        <v>780</v>
      </c>
      <c r="F12" t="s">
        <v>764</v>
      </c>
      <c r="G12" s="3">
        <v>250</v>
      </c>
      <c r="H12" s="3">
        <v>5</v>
      </c>
      <c r="I12" s="3">
        <v>15</v>
      </c>
      <c r="K12">
        <f t="shared" si="0"/>
        <v>5</v>
      </c>
    </row>
    <row r="13" spans="2:11" x14ac:dyDescent="0.3">
      <c r="B13" s="3">
        <v>194</v>
      </c>
      <c r="C13" t="s">
        <v>765</v>
      </c>
      <c r="D13" t="s">
        <v>766</v>
      </c>
      <c r="E13" t="s">
        <v>767</v>
      </c>
      <c r="F13" t="s">
        <v>764</v>
      </c>
      <c r="G13" s="3">
        <v>175</v>
      </c>
      <c r="H13" s="3">
        <v>4</v>
      </c>
      <c r="I13" s="3">
        <v>12</v>
      </c>
      <c r="K13">
        <f t="shared" si="0"/>
        <v>4</v>
      </c>
    </row>
    <row r="14" spans="2:11" x14ac:dyDescent="0.3">
      <c r="B14" s="3">
        <v>316</v>
      </c>
      <c r="C14" t="s">
        <v>765</v>
      </c>
      <c r="D14" t="s">
        <v>775</v>
      </c>
      <c r="E14" t="s">
        <v>776</v>
      </c>
      <c r="F14" t="s">
        <v>764</v>
      </c>
      <c r="G14" s="3">
        <v>150</v>
      </c>
      <c r="H14" s="3">
        <v>10</v>
      </c>
      <c r="I14" s="3">
        <v>10</v>
      </c>
      <c r="J14" s="3">
        <v>15</v>
      </c>
      <c r="K14">
        <f t="shared" si="0"/>
        <v>10</v>
      </c>
    </row>
    <row r="15" spans="2:11" x14ac:dyDescent="0.3">
      <c r="B15" s="3">
        <v>213</v>
      </c>
      <c r="C15" t="s">
        <v>795</v>
      </c>
      <c r="D15" t="s">
        <v>796</v>
      </c>
      <c r="E15" t="s">
        <v>797</v>
      </c>
      <c r="F15" t="s">
        <v>764</v>
      </c>
      <c r="G15" s="3">
        <v>125</v>
      </c>
      <c r="H15" s="3">
        <v>10</v>
      </c>
      <c r="I15" s="3">
        <v>12</v>
      </c>
      <c r="J15" s="3">
        <v>25</v>
      </c>
      <c r="K15">
        <f t="shared" si="0"/>
        <v>10</v>
      </c>
    </row>
    <row r="16" spans="2:11" x14ac:dyDescent="0.3">
      <c r="B16" s="3">
        <v>148</v>
      </c>
      <c r="C16" t="s">
        <v>802</v>
      </c>
      <c r="D16" t="s">
        <v>803</v>
      </c>
      <c r="E16" t="s">
        <v>804</v>
      </c>
      <c r="F16" t="s">
        <v>764</v>
      </c>
      <c r="G16" s="3">
        <v>180</v>
      </c>
      <c r="H16" s="3">
        <v>18</v>
      </c>
      <c r="I16" s="3">
        <v>100</v>
      </c>
      <c r="K16">
        <f t="shared" si="0"/>
        <v>18</v>
      </c>
    </row>
    <row r="17" spans="2:11" x14ac:dyDescent="0.3">
      <c r="B17" s="3">
        <v>29</v>
      </c>
      <c r="C17" t="s">
        <v>785</v>
      </c>
      <c r="D17" t="s">
        <v>786</v>
      </c>
      <c r="E17" t="s">
        <v>787</v>
      </c>
      <c r="F17" t="s">
        <v>764</v>
      </c>
      <c r="G17" s="3">
        <v>155</v>
      </c>
      <c r="H17" s="3">
        <v>12</v>
      </c>
      <c r="I17" s="3">
        <v>15</v>
      </c>
      <c r="K17">
        <f t="shared" si="0"/>
        <v>12</v>
      </c>
    </row>
    <row r="18" spans="2:11" x14ac:dyDescent="0.3">
      <c r="B18" s="3">
        <v>64</v>
      </c>
      <c r="C18" t="s">
        <v>785</v>
      </c>
      <c r="D18" t="s">
        <v>800</v>
      </c>
      <c r="E18" t="s">
        <v>801</v>
      </c>
      <c r="F18" t="s">
        <v>764</v>
      </c>
      <c r="G18" s="3">
        <v>300</v>
      </c>
      <c r="H18" s="3">
        <v>5</v>
      </c>
      <c r="I18" s="3">
        <v>20</v>
      </c>
      <c r="J18" s="3">
        <v>25</v>
      </c>
      <c r="K18">
        <f t="shared" si="0"/>
        <v>5</v>
      </c>
    </row>
    <row r="19" spans="2:11" x14ac:dyDescent="0.3">
      <c r="B19" s="3">
        <v>74</v>
      </c>
      <c r="C19" t="s">
        <v>785</v>
      </c>
      <c r="D19" t="s">
        <v>791</v>
      </c>
      <c r="E19" t="s">
        <v>792</v>
      </c>
      <c r="F19" t="s">
        <v>764</v>
      </c>
      <c r="G19" s="3">
        <v>225</v>
      </c>
      <c r="H19" s="3">
        <v>10</v>
      </c>
      <c r="I19" s="3">
        <v>5</v>
      </c>
      <c r="J19" s="3">
        <v>15</v>
      </c>
      <c r="K19">
        <f t="shared" si="0"/>
        <v>10</v>
      </c>
    </row>
    <row r="20" spans="2:11" x14ac:dyDescent="0.3">
      <c r="B20" s="3">
        <v>59</v>
      </c>
      <c r="C20" t="s">
        <v>788</v>
      </c>
      <c r="D20" t="s">
        <v>789</v>
      </c>
      <c r="E20" t="s">
        <v>790</v>
      </c>
      <c r="F20" t="s">
        <v>764</v>
      </c>
      <c r="G20" s="3">
        <v>645</v>
      </c>
      <c r="H20" s="3">
        <v>10</v>
      </c>
      <c r="I20" s="3">
        <v>20</v>
      </c>
      <c r="J20" s="3">
        <v>15</v>
      </c>
      <c r="K20">
        <f t="shared" si="0"/>
        <v>10</v>
      </c>
    </row>
    <row r="21" spans="2:11" x14ac:dyDescent="0.3">
      <c r="G21" t="s">
        <v>1119</v>
      </c>
      <c r="H21" s="17">
        <f>AVERAGE(H2:H20)</f>
        <v>9.473684210526315</v>
      </c>
      <c r="K21" s="17">
        <f>AVERAGE(K2:K20)</f>
        <v>10</v>
      </c>
    </row>
    <row r="22" spans="2:11" x14ac:dyDescent="0.3">
      <c r="G22" t="s">
        <v>1120</v>
      </c>
      <c r="H22" s="3">
        <f>COUNT(H2:H20)</f>
        <v>19</v>
      </c>
      <c r="K22" s="3">
        <f>COUNT(K2:K20)</f>
        <v>18</v>
      </c>
    </row>
    <row r="23" spans="2:11" x14ac:dyDescent="0.3">
      <c r="B23" s="19" t="s">
        <v>755</v>
      </c>
      <c r="G23" t="s">
        <v>1121</v>
      </c>
      <c r="H23" s="3">
        <f>MEDIAN(H2:H20)</f>
        <v>10</v>
      </c>
      <c r="K23" s="3">
        <f>MEDIAN(K2:K20)</f>
        <v>10</v>
      </c>
    </row>
    <row r="24" spans="2:11" x14ac:dyDescent="0.3">
      <c r="B24" s="19" t="s">
        <v>756</v>
      </c>
    </row>
    <row r="25" spans="2:11" x14ac:dyDescent="0.3">
      <c r="B25" s="19" t="s">
        <v>757</v>
      </c>
    </row>
    <row r="26" spans="2:11" x14ac:dyDescent="0.3">
      <c r="B26" s="19" t="s">
        <v>758</v>
      </c>
    </row>
    <row r="27" spans="2:11" x14ac:dyDescent="0.3">
      <c r="B27" s="19" t="s">
        <v>759</v>
      </c>
    </row>
  </sheetData>
  <sortState ref="B2:J20">
    <sortCondition ref="C2:C20"/>
    <sortCondition ref="B2:B20"/>
  </sortState>
  <pageMargins left="0.45" right="0.45" top="0.25" bottom="0.25" header="0.05" footer="0.05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358"/>
  <sheetViews>
    <sheetView topLeftCell="A8" workbookViewId="0">
      <pane ySplit="1" topLeftCell="A1331" activePane="bottomLeft" state="frozen"/>
      <selection activeCell="A8" sqref="A8"/>
      <selection pane="bottomLeft" activeCell="L1359" sqref="L1359"/>
    </sheetView>
  </sheetViews>
  <sheetFormatPr defaultRowHeight="14.4" x14ac:dyDescent="0.3"/>
  <cols>
    <col min="10" max="10" width="12.88671875" customWidth="1"/>
    <col min="11" max="11" width="9.6640625" customWidth="1"/>
    <col min="13" max="13" width="0" hidden="1" customWidth="1"/>
  </cols>
  <sheetData>
    <row r="3" spans="1:14" x14ac:dyDescent="0.3">
      <c r="A3" t="s">
        <v>106</v>
      </c>
    </row>
    <row r="4" spans="1:14" x14ac:dyDescent="0.3">
      <c r="A4" t="s">
        <v>817</v>
      </c>
    </row>
    <row r="6" spans="1:14" x14ac:dyDescent="0.3">
      <c r="A6" t="s">
        <v>818</v>
      </c>
    </row>
    <row r="8" spans="1:14" x14ac:dyDescent="0.3">
      <c r="A8" t="s">
        <v>109</v>
      </c>
      <c r="B8" t="s">
        <v>23</v>
      </c>
      <c r="C8" t="s">
        <v>110</v>
      </c>
      <c r="D8" t="s">
        <v>111</v>
      </c>
      <c r="E8" t="s">
        <v>112</v>
      </c>
      <c r="F8" t="s">
        <v>113</v>
      </c>
      <c r="G8" t="s">
        <v>114</v>
      </c>
      <c r="H8" t="s">
        <v>115</v>
      </c>
      <c r="I8" t="s">
        <v>116</v>
      </c>
      <c r="J8" t="s">
        <v>117</v>
      </c>
      <c r="K8" t="s">
        <v>118</v>
      </c>
      <c r="L8" t="s">
        <v>119</v>
      </c>
      <c r="M8" t="s">
        <v>1117</v>
      </c>
      <c r="N8" t="s">
        <v>1123</v>
      </c>
    </row>
    <row r="9" spans="1:14" x14ac:dyDescent="0.3">
      <c r="A9">
        <v>9561</v>
      </c>
      <c r="B9" t="s">
        <v>3</v>
      </c>
      <c r="C9" t="s">
        <v>465</v>
      </c>
      <c r="D9" t="s">
        <v>826</v>
      </c>
      <c r="G9">
        <v>36349</v>
      </c>
      <c r="H9" t="s">
        <v>25</v>
      </c>
      <c r="J9">
        <v>65</v>
      </c>
      <c r="K9">
        <v>0</v>
      </c>
      <c r="L9">
        <v>39</v>
      </c>
      <c r="N9" t="str">
        <f>IF(K9&lt;1,"",IF(J9&gt;40,K9,""))</f>
        <v/>
      </c>
    </row>
    <row r="10" spans="1:14" x14ac:dyDescent="0.3">
      <c r="A10">
        <v>14181</v>
      </c>
      <c r="B10" t="s">
        <v>3</v>
      </c>
      <c r="C10" t="s">
        <v>526</v>
      </c>
      <c r="D10" t="s">
        <v>849</v>
      </c>
      <c r="E10">
        <v>42.566192999999998</v>
      </c>
      <c r="F10">
        <v>-71.467108999999994</v>
      </c>
      <c r="G10">
        <v>36630</v>
      </c>
      <c r="H10" t="s">
        <v>58</v>
      </c>
      <c r="J10">
        <v>35</v>
      </c>
      <c r="K10">
        <v>0</v>
      </c>
      <c r="L10">
        <v>19</v>
      </c>
      <c r="M10" t="str">
        <f t="shared" ref="M10:M73" si="0">IF(K10&lt;1,"",K10)</f>
        <v/>
      </c>
      <c r="N10" t="str">
        <f t="shared" ref="N10:N73" si="1">IF(K10&lt;1,"",IF(J10&gt;40,K10,""))</f>
        <v/>
      </c>
    </row>
    <row r="11" spans="1:14" x14ac:dyDescent="0.3">
      <c r="A11">
        <v>14184</v>
      </c>
      <c r="B11" t="s">
        <v>3</v>
      </c>
      <c r="C11" t="s">
        <v>851</v>
      </c>
      <c r="D11" t="s">
        <v>841</v>
      </c>
      <c r="E11">
        <v>42.622940999999997</v>
      </c>
      <c r="F11">
        <v>-71.431644000000006</v>
      </c>
      <c r="G11">
        <v>36753</v>
      </c>
      <c r="H11" t="s">
        <v>25</v>
      </c>
      <c r="I11" t="s">
        <v>32</v>
      </c>
      <c r="J11">
        <v>60.5</v>
      </c>
      <c r="K11">
        <v>0</v>
      </c>
      <c r="L11">
        <v>16</v>
      </c>
      <c r="M11" t="str">
        <f t="shared" si="0"/>
        <v/>
      </c>
      <c r="N11" t="str">
        <f t="shared" si="1"/>
        <v/>
      </c>
    </row>
    <row r="12" spans="1:14" x14ac:dyDescent="0.3">
      <c r="A12">
        <v>14187</v>
      </c>
      <c r="B12" t="s">
        <v>3</v>
      </c>
      <c r="C12" t="s">
        <v>487</v>
      </c>
      <c r="D12" t="s">
        <v>844</v>
      </c>
      <c r="E12">
        <v>42.577638</v>
      </c>
      <c r="F12">
        <v>-71.468858999999995</v>
      </c>
      <c r="G12">
        <v>36690</v>
      </c>
      <c r="H12" t="s">
        <v>58</v>
      </c>
      <c r="J12">
        <v>32</v>
      </c>
      <c r="K12">
        <v>0</v>
      </c>
      <c r="L12">
        <v>6</v>
      </c>
      <c r="M12" t="str">
        <f t="shared" si="0"/>
        <v/>
      </c>
      <c r="N12" t="str">
        <f t="shared" si="1"/>
        <v/>
      </c>
    </row>
    <row r="13" spans="1:14" x14ac:dyDescent="0.3">
      <c r="A13">
        <v>14188</v>
      </c>
      <c r="B13" t="s">
        <v>3</v>
      </c>
      <c r="C13" t="s">
        <v>606</v>
      </c>
      <c r="D13" t="s">
        <v>853</v>
      </c>
      <c r="E13">
        <v>42.559179999999998</v>
      </c>
      <c r="F13">
        <v>-71.408069999999995</v>
      </c>
      <c r="G13">
        <v>36690</v>
      </c>
      <c r="H13" t="s">
        <v>25</v>
      </c>
      <c r="J13">
        <v>500</v>
      </c>
      <c r="K13">
        <v>0</v>
      </c>
      <c r="L13">
        <v>13</v>
      </c>
      <c r="M13" t="str">
        <f t="shared" si="0"/>
        <v/>
      </c>
      <c r="N13" t="str">
        <f t="shared" si="1"/>
        <v/>
      </c>
    </row>
    <row r="14" spans="1:14" x14ac:dyDescent="0.3">
      <c r="A14">
        <v>14190</v>
      </c>
      <c r="B14" t="s">
        <v>3</v>
      </c>
      <c r="C14" t="s">
        <v>556</v>
      </c>
      <c r="D14" t="s">
        <v>854</v>
      </c>
      <c r="E14">
        <v>42.556756</v>
      </c>
      <c r="F14">
        <v>-71.407832999999997</v>
      </c>
      <c r="G14">
        <v>36290</v>
      </c>
      <c r="H14" t="s">
        <v>58</v>
      </c>
      <c r="J14">
        <v>12</v>
      </c>
      <c r="K14">
        <v>0</v>
      </c>
      <c r="L14">
        <v>4.5</v>
      </c>
      <c r="M14" t="str">
        <f t="shared" si="0"/>
        <v/>
      </c>
      <c r="N14" t="str">
        <f t="shared" si="1"/>
        <v/>
      </c>
    </row>
    <row r="15" spans="1:14" x14ac:dyDescent="0.3">
      <c r="A15">
        <v>14192</v>
      </c>
      <c r="B15" t="s">
        <v>3</v>
      </c>
      <c r="C15" t="s">
        <v>411</v>
      </c>
      <c r="D15" t="s">
        <v>855</v>
      </c>
      <c r="E15">
        <v>42.600957000000001</v>
      </c>
      <c r="F15">
        <v>-71.491777999999996</v>
      </c>
      <c r="G15">
        <v>36341</v>
      </c>
      <c r="H15" t="s">
        <v>25</v>
      </c>
      <c r="J15">
        <v>400</v>
      </c>
      <c r="K15">
        <v>0</v>
      </c>
      <c r="L15">
        <v>20</v>
      </c>
      <c r="M15" t="str">
        <f t="shared" si="0"/>
        <v/>
      </c>
      <c r="N15" t="str">
        <f t="shared" si="1"/>
        <v/>
      </c>
    </row>
    <row r="16" spans="1:14" x14ac:dyDescent="0.3">
      <c r="A16">
        <v>14201</v>
      </c>
      <c r="B16" t="s">
        <v>3</v>
      </c>
      <c r="C16" t="s">
        <v>858</v>
      </c>
      <c r="D16" t="s">
        <v>837</v>
      </c>
      <c r="G16">
        <v>36434</v>
      </c>
      <c r="H16" t="s">
        <v>25</v>
      </c>
      <c r="I16" t="s">
        <v>125</v>
      </c>
      <c r="J16">
        <v>380</v>
      </c>
      <c r="K16">
        <v>0</v>
      </c>
      <c r="L16">
        <v>12</v>
      </c>
      <c r="M16" t="str">
        <f t="shared" si="0"/>
        <v/>
      </c>
      <c r="N16" t="str">
        <f t="shared" si="1"/>
        <v/>
      </c>
    </row>
    <row r="17" spans="1:14" x14ac:dyDescent="0.3">
      <c r="A17">
        <v>14207</v>
      </c>
      <c r="B17" t="s">
        <v>3</v>
      </c>
      <c r="C17" t="s">
        <v>340</v>
      </c>
      <c r="D17" t="s">
        <v>819</v>
      </c>
      <c r="E17">
        <v>42.569364</v>
      </c>
      <c r="F17">
        <v>-71.468170999999998</v>
      </c>
      <c r="G17">
        <v>36335</v>
      </c>
      <c r="H17" t="s">
        <v>58</v>
      </c>
      <c r="J17">
        <v>27</v>
      </c>
      <c r="K17">
        <v>0</v>
      </c>
      <c r="L17">
        <v>19</v>
      </c>
      <c r="M17" t="str">
        <f t="shared" si="0"/>
        <v/>
      </c>
      <c r="N17" t="str">
        <f t="shared" si="1"/>
        <v/>
      </c>
    </row>
    <row r="18" spans="1:14" x14ac:dyDescent="0.3">
      <c r="A18">
        <v>24593</v>
      </c>
      <c r="B18" t="s">
        <v>3</v>
      </c>
      <c r="C18" t="s">
        <v>712</v>
      </c>
      <c r="D18" t="s">
        <v>866</v>
      </c>
      <c r="E18">
        <v>42.583556999999999</v>
      </c>
      <c r="F18">
        <v>-71.447847999999993</v>
      </c>
      <c r="G18">
        <v>36495</v>
      </c>
      <c r="H18" t="s">
        <v>25</v>
      </c>
      <c r="I18" t="s">
        <v>32</v>
      </c>
      <c r="J18">
        <v>63</v>
      </c>
      <c r="K18">
        <v>0</v>
      </c>
      <c r="L18">
        <v>2</v>
      </c>
      <c r="M18" t="str">
        <f t="shared" si="0"/>
        <v/>
      </c>
      <c r="N18" t="str">
        <f t="shared" si="1"/>
        <v/>
      </c>
    </row>
    <row r="19" spans="1:14" x14ac:dyDescent="0.3">
      <c r="A19">
        <v>25169</v>
      </c>
      <c r="B19" t="s">
        <v>3</v>
      </c>
      <c r="D19" t="s">
        <v>841</v>
      </c>
      <c r="G19">
        <v>28875</v>
      </c>
      <c r="H19" t="s">
        <v>25</v>
      </c>
      <c r="K19">
        <v>0</v>
      </c>
      <c r="M19" t="str">
        <f t="shared" si="0"/>
        <v/>
      </c>
      <c r="N19" t="str">
        <f t="shared" si="1"/>
        <v/>
      </c>
    </row>
    <row r="20" spans="1:14" x14ac:dyDescent="0.3">
      <c r="A20">
        <v>25170</v>
      </c>
      <c r="B20" t="s">
        <v>3</v>
      </c>
      <c r="C20" t="s">
        <v>296</v>
      </c>
      <c r="D20" t="s">
        <v>821</v>
      </c>
      <c r="E20">
        <v>42.589973999999998</v>
      </c>
      <c r="F20">
        <v>-71.414783</v>
      </c>
      <c r="G20">
        <v>25346</v>
      </c>
      <c r="H20" t="s">
        <v>25</v>
      </c>
      <c r="K20">
        <v>0</v>
      </c>
      <c r="L20">
        <v>30</v>
      </c>
      <c r="M20" t="str">
        <f t="shared" si="0"/>
        <v/>
      </c>
      <c r="N20" t="str">
        <f t="shared" si="1"/>
        <v/>
      </c>
    </row>
    <row r="21" spans="1:14" x14ac:dyDescent="0.3">
      <c r="A21">
        <v>25171</v>
      </c>
      <c r="B21" t="s">
        <v>3</v>
      </c>
      <c r="G21">
        <v>26257</v>
      </c>
      <c r="H21" t="s">
        <v>25</v>
      </c>
      <c r="K21">
        <v>0</v>
      </c>
      <c r="M21" t="str">
        <f t="shared" si="0"/>
        <v/>
      </c>
      <c r="N21" t="str">
        <f t="shared" si="1"/>
        <v/>
      </c>
    </row>
    <row r="22" spans="1:14" x14ac:dyDescent="0.3">
      <c r="A22">
        <v>25172</v>
      </c>
      <c r="B22" t="s">
        <v>3</v>
      </c>
      <c r="G22">
        <v>26266</v>
      </c>
      <c r="H22" t="s">
        <v>25</v>
      </c>
      <c r="K22">
        <v>0</v>
      </c>
      <c r="L22">
        <v>20</v>
      </c>
      <c r="M22" t="str">
        <f t="shared" si="0"/>
        <v/>
      </c>
      <c r="N22" t="str">
        <f t="shared" si="1"/>
        <v/>
      </c>
    </row>
    <row r="23" spans="1:14" x14ac:dyDescent="0.3">
      <c r="A23">
        <v>25175</v>
      </c>
      <c r="B23" t="s">
        <v>3</v>
      </c>
      <c r="C23" t="s">
        <v>599</v>
      </c>
      <c r="G23">
        <v>26437</v>
      </c>
      <c r="H23" t="s">
        <v>25</v>
      </c>
      <c r="K23">
        <v>0</v>
      </c>
      <c r="M23" t="str">
        <f t="shared" si="0"/>
        <v/>
      </c>
      <c r="N23" t="str">
        <f t="shared" si="1"/>
        <v/>
      </c>
    </row>
    <row r="24" spans="1:14" x14ac:dyDescent="0.3">
      <c r="A24">
        <v>25176</v>
      </c>
      <c r="B24" t="s">
        <v>3</v>
      </c>
      <c r="G24">
        <v>26464</v>
      </c>
      <c r="H24" t="s">
        <v>25</v>
      </c>
      <c r="K24">
        <v>0</v>
      </c>
      <c r="L24">
        <v>20</v>
      </c>
      <c r="M24" t="str">
        <f t="shared" si="0"/>
        <v/>
      </c>
      <c r="N24" t="str">
        <f t="shared" si="1"/>
        <v/>
      </c>
    </row>
    <row r="25" spans="1:14" x14ac:dyDescent="0.3">
      <c r="A25">
        <v>25177</v>
      </c>
      <c r="B25" t="s">
        <v>3</v>
      </c>
      <c r="C25" t="s">
        <v>599</v>
      </c>
      <c r="G25">
        <v>26465</v>
      </c>
      <c r="H25" t="s">
        <v>25</v>
      </c>
      <c r="K25">
        <v>0</v>
      </c>
      <c r="L25">
        <v>10</v>
      </c>
      <c r="M25" t="str">
        <f t="shared" si="0"/>
        <v/>
      </c>
      <c r="N25" t="str">
        <f t="shared" si="1"/>
        <v/>
      </c>
    </row>
    <row r="26" spans="1:14" x14ac:dyDescent="0.3">
      <c r="A26">
        <v>25179</v>
      </c>
      <c r="B26" t="s">
        <v>3</v>
      </c>
      <c r="G26">
        <v>26584</v>
      </c>
      <c r="H26" t="s">
        <v>25</v>
      </c>
      <c r="K26">
        <v>0</v>
      </c>
      <c r="L26">
        <v>8</v>
      </c>
      <c r="M26" t="str">
        <f t="shared" si="0"/>
        <v/>
      </c>
      <c r="N26" t="str">
        <f t="shared" si="1"/>
        <v/>
      </c>
    </row>
    <row r="27" spans="1:14" x14ac:dyDescent="0.3">
      <c r="A27">
        <v>25183</v>
      </c>
      <c r="B27" t="s">
        <v>3</v>
      </c>
      <c r="D27" t="s">
        <v>869</v>
      </c>
      <c r="G27">
        <v>27130</v>
      </c>
      <c r="H27" t="s">
        <v>25</v>
      </c>
      <c r="K27">
        <v>0</v>
      </c>
      <c r="L27">
        <v>20</v>
      </c>
      <c r="M27" t="str">
        <f t="shared" si="0"/>
        <v/>
      </c>
      <c r="N27" t="str">
        <f t="shared" si="1"/>
        <v/>
      </c>
    </row>
    <row r="28" spans="1:14" x14ac:dyDescent="0.3">
      <c r="A28">
        <v>25188</v>
      </c>
      <c r="B28" t="s">
        <v>3</v>
      </c>
      <c r="G28">
        <v>28336</v>
      </c>
      <c r="H28" t="s">
        <v>25</v>
      </c>
      <c r="K28">
        <v>0</v>
      </c>
      <c r="L28">
        <v>20</v>
      </c>
      <c r="M28" t="str">
        <f t="shared" si="0"/>
        <v/>
      </c>
      <c r="N28" t="str">
        <f t="shared" si="1"/>
        <v/>
      </c>
    </row>
    <row r="29" spans="1:14" x14ac:dyDescent="0.3">
      <c r="A29">
        <v>25209</v>
      </c>
      <c r="B29" t="s">
        <v>3</v>
      </c>
      <c r="D29" t="s">
        <v>881</v>
      </c>
      <c r="G29">
        <v>29099</v>
      </c>
      <c r="H29" t="s">
        <v>25</v>
      </c>
      <c r="K29">
        <v>0</v>
      </c>
      <c r="L29">
        <v>12</v>
      </c>
      <c r="M29" t="str">
        <f t="shared" si="0"/>
        <v/>
      </c>
      <c r="N29" t="str">
        <f t="shared" si="1"/>
        <v/>
      </c>
    </row>
    <row r="30" spans="1:14" x14ac:dyDescent="0.3">
      <c r="A30">
        <v>25215</v>
      </c>
      <c r="B30" t="s">
        <v>3</v>
      </c>
      <c r="C30" t="s">
        <v>340</v>
      </c>
      <c r="D30" t="s">
        <v>882</v>
      </c>
      <c r="E30">
        <v>42.585602999999999</v>
      </c>
      <c r="F30">
        <v>-71.433143999999999</v>
      </c>
      <c r="G30">
        <v>29453</v>
      </c>
      <c r="H30" t="s">
        <v>25</v>
      </c>
      <c r="J30">
        <v>100</v>
      </c>
      <c r="K30">
        <v>0</v>
      </c>
      <c r="M30" t="str">
        <f t="shared" si="0"/>
        <v/>
      </c>
      <c r="N30" t="str">
        <f t="shared" si="1"/>
        <v/>
      </c>
    </row>
    <row r="31" spans="1:14" x14ac:dyDescent="0.3">
      <c r="A31">
        <v>25216</v>
      </c>
      <c r="B31" t="s">
        <v>3</v>
      </c>
      <c r="G31">
        <v>29683</v>
      </c>
      <c r="H31" t="s">
        <v>25</v>
      </c>
      <c r="K31">
        <v>0</v>
      </c>
      <c r="L31">
        <v>64</v>
      </c>
      <c r="M31" t="str">
        <f t="shared" si="0"/>
        <v/>
      </c>
      <c r="N31" t="str">
        <f t="shared" si="1"/>
        <v/>
      </c>
    </row>
    <row r="32" spans="1:14" x14ac:dyDescent="0.3">
      <c r="A32">
        <v>25219</v>
      </c>
      <c r="B32" t="s">
        <v>3</v>
      </c>
      <c r="D32" t="s">
        <v>875</v>
      </c>
      <c r="G32">
        <v>29769</v>
      </c>
      <c r="H32" t="s">
        <v>25</v>
      </c>
      <c r="K32">
        <v>0</v>
      </c>
      <c r="L32">
        <v>20</v>
      </c>
      <c r="M32" t="str">
        <f t="shared" si="0"/>
        <v/>
      </c>
      <c r="N32" t="str">
        <f t="shared" si="1"/>
        <v/>
      </c>
    </row>
    <row r="33" spans="1:14" x14ac:dyDescent="0.3">
      <c r="A33">
        <v>25220</v>
      </c>
      <c r="B33" t="s">
        <v>3</v>
      </c>
      <c r="D33" t="s">
        <v>831</v>
      </c>
      <c r="G33">
        <v>29894</v>
      </c>
      <c r="H33" t="s">
        <v>25</v>
      </c>
      <c r="K33">
        <v>0</v>
      </c>
      <c r="L33">
        <v>20</v>
      </c>
      <c r="M33" t="str">
        <f t="shared" si="0"/>
        <v/>
      </c>
      <c r="N33" t="str">
        <f t="shared" si="1"/>
        <v/>
      </c>
    </row>
    <row r="34" spans="1:14" x14ac:dyDescent="0.3">
      <c r="A34">
        <v>25254</v>
      </c>
      <c r="B34" t="s">
        <v>3</v>
      </c>
      <c r="C34" t="s">
        <v>411</v>
      </c>
      <c r="D34" t="s">
        <v>897</v>
      </c>
      <c r="G34">
        <v>31630</v>
      </c>
      <c r="H34" t="s">
        <v>25</v>
      </c>
      <c r="I34" t="s">
        <v>125</v>
      </c>
      <c r="J34">
        <v>325</v>
      </c>
      <c r="K34">
        <v>0</v>
      </c>
      <c r="M34" t="str">
        <f t="shared" si="0"/>
        <v/>
      </c>
      <c r="N34" t="str">
        <f t="shared" si="1"/>
        <v/>
      </c>
    </row>
    <row r="35" spans="1:14" x14ac:dyDescent="0.3">
      <c r="A35">
        <v>25278</v>
      </c>
      <c r="B35" t="s">
        <v>3</v>
      </c>
      <c r="C35" t="s">
        <v>556</v>
      </c>
      <c r="D35" t="s">
        <v>900</v>
      </c>
      <c r="E35">
        <v>42.539554000000003</v>
      </c>
      <c r="F35">
        <v>-71.394823000000002</v>
      </c>
      <c r="G35">
        <v>31848</v>
      </c>
      <c r="H35" t="s">
        <v>25</v>
      </c>
      <c r="J35">
        <v>220</v>
      </c>
      <c r="K35">
        <v>0</v>
      </c>
      <c r="L35">
        <v>10</v>
      </c>
      <c r="M35" t="str">
        <f t="shared" si="0"/>
        <v/>
      </c>
      <c r="N35" t="str">
        <f t="shared" si="1"/>
        <v/>
      </c>
    </row>
    <row r="36" spans="1:14" x14ac:dyDescent="0.3">
      <c r="A36">
        <v>25281</v>
      </c>
      <c r="B36" t="s">
        <v>3</v>
      </c>
      <c r="C36" t="s">
        <v>248</v>
      </c>
      <c r="D36" t="s">
        <v>908</v>
      </c>
      <c r="E36">
        <v>42.580354999999997</v>
      </c>
      <c r="F36">
        <v>-71.399535</v>
      </c>
      <c r="G36">
        <v>31875</v>
      </c>
      <c r="H36" t="s">
        <v>25</v>
      </c>
      <c r="J36">
        <v>320</v>
      </c>
      <c r="K36">
        <v>0</v>
      </c>
      <c r="L36">
        <v>20</v>
      </c>
      <c r="M36" t="str">
        <f t="shared" si="0"/>
        <v/>
      </c>
      <c r="N36" t="str">
        <f t="shared" si="1"/>
        <v/>
      </c>
    </row>
    <row r="37" spans="1:14" x14ac:dyDescent="0.3">
      <c r="A37">
        <v>25282</v>
      </c>
      <c r="B37" t="s">
        <v>3</v>
      </c>
      <c r="C37" t="s">
        <v>444</v>
      </c>
      <c r="D37" t="s">
        <v>867</v>
      </c>
      <c r="E37">
        <v>42.538693000000002</v>
      </c>
      <c r="F37">
        <v>-71.400407999999999</v>
      </c>
      <c r="G37">
        <v>31880</v>
      </c>
      <c r="H37" t="s">
        <v>25</v>
      </c>
      <c r="J37">
        <v>260</v>
      </c>
      <c r="K37">
        <v>0</v>
      </c>
      <c r="L37">
        <v>20</v>
      </c>
      <c r="M37" t="str">
        <f t="shared" si="0"/>
        <v/>
      </c>
      <c r="N37" t="str">
        <f t="shared" si="1"/>
        <v/>
      </c>
    </row>
    <row r="38" spans="1:14" x14ac:dyDescent="0.3">
      <c r="A38">
        <v>25457</v>
      </c>
      <c r="B38" t="s">
        <v>3</v>
      </c>
      <c r="C38" t="s">
        <v>298</v>
      </c>
      <c r="D38" t="s">
        <v>832</v>
      </c>
      <c r="E38">
        <v>42.561723999999998</v>
      </c>
      <c r="F38">
        <v>-71.428057999999993</v>
      </c>
      <c r="G38">
        <v>32771</v>
      </c>
      <c r="H38" t="s">
        <v>58</v>
      </c>
      <c r="J38">
        <v>40</v>
      </c>
      <c r="K38">
        <v>0</v>
      </c>
      <c r="L38">
        <v>11.7</v>
      </c>
      <c r="M38" t="str">
        <f t="shared" si="0"/>
        <v/>
      </c>
      <c r="N38" t="str">
        <f t="shared" si="1"/>
        <v/>
      </c>
    </row>
    <row r="39" spans="1:14" x14ac:dyDescent="0.3">
      <c r="A39">
        <v>25574</v>
      </c>
      <c r="B39" t="s">
        <v>3</v>
      </c>
      <c r="C39" t="s">
        <v>617</v>
      </c>
      <c r="D39" t="s">
        <v>868</v>
      </c>
      <c r="E39">
        <v>42.552242</v>
      </c>
      <c r="F39">
        <v>-71.431540999999996</v>
      </c>
      <c r="G39">
        <v>33379</v>
      </c>
      <c r="H39" t="s">
        <v>25</v>
      </c>
      <c r="I39" t="s">
        <v>125</v>
      </c>
      <c r="J39">
        <v>815</v>
      </c>
      <c r="K39">
        <v>0</v>
      </c>
      <c r="L39">
        <v>35</v>
      </c>
      <c r="M39" t="str">
        <f t="shared" si="0"/>
        <v/>
      </c>
      <c r="N39" t="str">
        <f t="shared" si="1"/>
        <v/>
      </c>
    </row>
    <row r="40" spans="1:14" x14ac:dyDescent="0.3">
      <c r="A40">
        <v>25664</v>
      </c>
      <c r="B40" t="s">
        <v>3</v>
      </c>
      <c r="C40" t="s">
        <v>356</v>
      </c>
      <c r="D40" t="s">
        <v>835</v>
      </c>
      <c r="E40">
        <v>42.589848000000003</v>
      </c>
      <c r="F40">
        <v>-71.429714000000004</v>
      </c>
      <c r="G40">
        <v>33708</v>
      </c>
      <c r="H40" t="s">
        <v>25</v>
      </c>
      <c r="I40" t="s">
        <v>125</v>
      </c>
      <c r="J40">
        <v>245</v>
      </c>
      <c r="K40">
        <v>0</v>
      </c>
      <c r="L40">
        <v>14</v>
      </c>
      <c r="M40" t="str">
        <f t="shared" si="0"/>
        <v/>
      </c>
      <c r="N40" t="str">
        <f t="shared" si="1"/>
        <v/>
      </c>
    </row>
    <row r="41" spans="1:14" x14ac:dyDescent="0.3">
      <c r="A41">
        <v>25672</v>
      </c>
      <c r="B41" t="s">
        <v>3</v>
      </c>
      <c r="C41" t="s">
        <v>579</v>
      </c>
      <c r="D41" t="s">
        <v>984</v>
      </c>
      <c r="E41">
        <v>42.585830000000001</v>
      </c>
      <c r="F41">
        <v>-71.399579000000003</v>
      </c>
      <c r="G41">
        <v>33717</v>
      </c>
      <c r="H41" t="s">
        <v>25</v>
      </c>
      <c r="I41" t="s">
        <v>125</v>
      </c>
      <c r="K41">
        <v>0</v>
      </c>
      <c r="L41">
        <v>20</v>
      </c>
      <c r="M41" t="str">
        <f t="shared" si="0"/>
        <v/>
      </c>
      <c r="N41" t="str">
        <f t="shared" si="1"/>
        <v/>
      </c>
    </row>
    <row r="42" spans="1:14" x14ac:dyDescent="0.3">
      <c r="A42">
        <v>25686</v>
      </c>
      <c r="B42" t="s">
        <v>3</v>
      </c>
      <c r="C42" t="s">
        <v>661</v>
      </c>
      <c r="D42" t="s">
        <v>967</v>
      </c>
      <c r="G42">
        <v>33820</v>
      </c>
      <c r="H42" t="s">
        <v>25</v>
      </c>
      <c r="I42" t="s">
        <v>125</v>
      </c>
      <c r="J42">
        <v>1225</v>
      </c>
      <c r="K42">
        <v>0</v>
      </c>
      <c r="L42">
        <v>200</v>
      </c>
      <c r="M42" t="str">
        <f t="shared" si="0"/>
        <v/>
      </c>
      <c r="N42" t="str">
        <f t="shared" si="1"/>
        <v/>
      </c>
    </row>
    <row r="43" spans="1:14" x14ac:dyDescent="0.3">
      <c r="A43">
        <v>25701</v>
      </c>
      <c r="B43" t="s">
        <v>3</v>
      </c>
      <c r="D43" t="s">
        <v>832</v>
      </c>
      <c r="G43">
        <v>33849</v>
      </c>
      <c r="H43" t="s">
        <v>58</v>
      </c>
      <c r="J43">
        <v>1000</v>
      </c>
      <c r="K43">
        <v>0</v>
      </c>
      <c r="L43">
        <v>50</v>
      </c>
      <c r="M43" t="str">
        <f t="shared" si="0"/>
        <v/>
      </c>
      <c r="N43" t="str">
        <f t="shared" si="1"/>
        <v/>
      </c>
    </row>
    <row r="44" spans="1:14" x14ac:dyDescent="0.3">
      <c r="A44">
        <v>25755</v>
      </c>
      <c r="B44" t="s">
        <v>3</v>
      </c>
      <c r="C44" t="s">
        <v>520</v>
      </c>
      <c r="D44" t="s">
        <v>929</v>
      </c>
      <c r="G44">
        <v>34100</v>
      </c>
      <c r="H44" t="s">
        <v>25</v>
      </c>
      <c r="J44">
        <v>600</v>
      </c>
      <c r="K44">
        <v>0</v>
      </c>
      <c r="L44">
        <v>24</v>
      </c>
      <c r="M44" t="str">
        <f t="shared" si="0"/>
        <v/>
      </c>
      <c r="N44" t="str">
        <f t="shared" si="1"/>
        <v/>
      </c>
    </row>
    <row r="45" spans="1:14" x14ac:dyDescent="0.3">
      <c r="A45">
        <v>25769</v>
      </c>
      <c r="B45" t="s">
        <v>3</v>
      </c>
      <c r="C45" t="s">
        <v>320</v>
      </c>
      <c r="D45" t="s">
        <v>989</v>
      </c>
      <c r="G45">
        <v>34138</v>
      </c>
      <c r="H45" t="s">
        <v>25</v>
      </c>
      <c r="I45" t="s">
        <v>125</v>
      </c>
      <c r="J45">
        <v>500</v>
      </c>
      <c r="K45">
        <v>0</v>
      </c>
      <c r="L45">
        <v>10</v>
      </c>
      <c r="M45" t="str">
        <f t="shared" si="0"/>
        <v/>
      </c>
      <c r="N45" t="str">
        <f t="shared" si="1"/>
        <v/>
      </c>
    </row>
    <row r="46" spans="1:14" x14ac:dyDescent="0.3">
      <c r="A46">
        <v>25800</v>
      </c>
      <c r="B46" t="s">
        <v>3</v>
      </c>
      <c r="C46" t="s">
        <v>96</v>
      </c>
      <c r="D46" t="s">
        <v>1005</v>
      </c>
      <c r="G46">
        <v>34275</v>
      </c>
      <c r="H46" t="s">
        <v>25</v>
      </c>
      <c r="J46">
        <v>53</v>
      </c>
      <c r="K46">
        <v>0</v>
      </c>
      <c r="L46">
        <v>35</v>
      </c>
      <c r="M46" t="str">
        <f t="shared" si="0"/>
        <v/>
      </c>
      <c r="N46" t="str">
        <f t="shared" si="1"/>
        <v/>
      </c>
    </row>
    <row r="47" spans="1:14" x14ac:dyDescent="0.3">
      <c r="A47">
        <v>25801</v>
      </c>
      <c r="B47" t="s">
        <v>3</v>
      </c>
      <c r="C47" t="s">
        <v>96</v>
      </c>
      <c r="D47" t="s">
        <v>1005</v>
      </c>
      <c r="G47">
        <v>34275</v>
      </c>
      <c r="H47" t="s">
        <v>25</v>
      </c>
      <c r="J47">
        <v>53</v>
      </c>
      <c r="K47">
        <v>0</v>
      </c>
      <c r="L47">
        <v>35</v>
      </c>
      <c r="M47" t="str">
        <f t="shared" si="0"/>
        <v/>
      </c>
      <c r="N47" t="str">
        <f t="shared" si="1"/>
        <v/>
      </c>
    </row>
    <row r="48" spans="1:14" x14ac:dyDescent="0.3">
      <c r="A48">
        <v>25856</v>
      </c>
      <c r="B48" t="s">
        <v>3</v>
      </c>
      <c r="C48" t="s">
        <v>520</v>
      </c>
      <c r="D48" t="s">
        <v>1005</v>
      </c>
      <c r="G48">
        <v>34527</v>
      </c>
      <c r="H48" t="s">
        <v>25</v>
      </c>
      <c r="J48">
        <v>34</v>
      </c>
      <c r="K48">
        <v>0</v>
      </c>
      <c r="L48">
        <v>21</v>
      </c>
      <c r="M48" t="str">
        <f t="shared" si="0"/>
        <v/>
      </c>
      <c r="N48" t="str">
        <f t="shared" si="1"/>
        <v/>
      </c>
    </row>
    <row r="49" spans="1:14" x14ac:dyDescent="0.3">
      <c r="A49">
        <v>25974</v>
      </c>
      <c r="B49" t="s">
        <v>3</v>
      </c>
      <c r="C49" t="s">
        <v>661</v>
      </c>
      <c r="D49" t="s">
        <v>1030</v>
      </c>
      <c r="E49">
        <v>42.582053000000002</v>
      </c>
      <c r="F49">
        <v>-71.496598000000006</v>
      </c>
      <c r="G49">
        <v>35237</v>
      </c>
      <c r="H49" t="s">
        <v>58</v>
      </c>
      <c r="J49">
        <v>21</v>
      </c>
      <c r="K49">
        <v>0</v>
      </c>
      <c r="L49">
        <v>7</v>
      </c>
      <c r="M49" t="str">
        <f t="shared" si="0"/>
        <v/>
      </c>
      <c r="N49" t="str">
        <f t="shared" si="1"/>
        <v/>
      </c>
    </row>
    <row r="50" spans="1:14" x14ac:dyDescent="0.3">
      <c r="A50">
        <v>25983</v>
      </c>
      <c r="B50" t="s">
        <v>3</v>
      </c>
      <c r="C50" t="s">
        <v>264</v>
      </c>
      <c r="D50" t="s">
        <v>942</v>
      </c>
      <c r="H50" t="s">
        <v>25</v>
      </c>
      <c r="I50" t="s">
        <v>32</v>
      </c>
      <c r="J50">
        <v>50</v>
      </c>
      <c r="K50">
        <v>0</v>
      </c>
      <c r="L50">
        <v>4</v>
      </c>
      <c r="M50" t="str">
        <f t="shared" si="0"/>
        <v/>
      </c>
      <c r="N50" t="str">
        <f t="shared" si="1"/>
        <v/>
      </c>
    </row>
    <row r="51" spans="1:14" x14ac:dyDescent="0.3">
      <c r="A51">
        <v>26211</v>
      </c>
      <c r="B51" t="s">
        <v>3</v>
      </c>
      <c r="C51" t="s">
        <v>617</v>
      </c>
      <c r="D51" t="s">
        <v>880</v>
      </c>
      <c r="G51">
        <v>35943</v>
      </c>
      <c r="H51" t="s">
        <v>25</v>
      </c>
      <c r="I51" t="s">
        <v>32</v>
      </c>
      <c r="J51">
        <v>6</v>
      </c>
      <c r="K51">
        <v>0</v>
      </c>
      <c r="M51" t="str">
        <f t="shared" si="0"/>
        <v/>
      </c>
      <c r="N51" t="str">
        <f t="shared" si="1"/>
        <v/>
      </c>
    </row>
    <row r="52" spans="1:14" x14ac:dyDescent="0.3">
      <c r="A52">
        <v>26212</v>
      </c>
      <c r="B52" t="s">
        <v>3</v>
      </c>
      <c r="C52" t="s">
        <v>617</v>
      </c>
      <c r="D52" t="s">
        <v>880</v>
      </c>
      <c r="G52">
        <v>35943</v>
      </c>
      <c r="H52" t="s">
        <v>25</v>
      </c>
      <c r="I52" t="s">
        <v>32</v>
      </c>
      <c r="J52">
        <v>10</v>
      </c>
      <c r="K52">
        <v>0</v>
      </c>
      <c r="M52" t="str">
        <f t="shared" si="0"/>
        <v/>
      </c>
      <c r="N52" t="str">
        <f t="shared" si="1"/>
        <v/>
      </c>
    </row>
    <row r="53" spans="1:14" x14ac:dyDescent="0.3">
      <c r="A53">
        <v>26219</v>
      </c>
      <c r="B53" t="s">
        <v>3</v>
      </c>
      <c r="C53" t="s">
        <v>419</v>
      </c>
      <c r="D53" t="s">
        <v>1042</v>
      </c>
      <c r="E53">
        <v>42.540785</v>
      </c>
      <c r="F53">
        <v>-71.421733000000003</v>
      </c>
      <c r="G53">
        <v>35685</v>
      </c>
      <c r="H53" t="s">
        <v>58</v>
      </c>
      <c r="J53">
        <v>27</v>
      </c>
      <c r="K53">
        <v>0</v>
      </c>
      <c r="L53">
        <v>10</v>
      </c>
      <c r="M53" t="str">
        <f t="shared" si="0"/>
        <v/>
      </c>
      <c r="N53" t="str">
        <f t="shared" si="1"/>
        <v/>
      </c>
    </row>
    <row r="54" spans="1:14" x14ac:dyDescent="0.3">
      <c r="A54">
        <v>26228</v>
      </c>
      <c r="B54" t="s">
        <v>3</v>
      </c>
      <c r="C54" t="s">
        <v>617</v>
      </c>
      <c r="D54" t="s">
        <v>897</v>
      </c>
      <c r="E54">
        <v>42.597228000000001</v>
      </c>
      <c r="F54">
        <v>-71.417770000000004</v>
      </c>
      <c r="G54">
        <v>36263</v>
      </c>
      <c r="H54" t="s">
        <v>25</v>
      </c>
      <c r="I54" t="s">
        <v>142</v>
      </c>
      <c r="J54">
        <v>200</v>
      </c>
      <c r="K54">
        <v>0</v>
      </c>
      <c r="L54">
        <v>14</v>
      </c>
      <c r="M54" t="str">
        <f t="shared" si="0"/>
        <v/>
      </c>
      <c r="N54" t="str">
        <f t="shared" si="1"/>
        <v/>
      </c>
    </row>
    <row r="55" spans="1:14" x14ac:dyDescent="0.3">
      <c r="A55">
        <v>26238</v>
      </c>
      <c r="B55" t="s">
        <v>3</v>
      </c>
      <c r="C55" t="s">
        <v>661</v>
      </c>
      <c r="D55" t="s">
        <v>972</v>
      </c>
      <c r="E55">
        <v>42.551029</v>
      </c>
      <c r="F55">
        <v>-71.397559999999999</v>
      </c>
      <c r="G55">
        <v>36223</v>
      </c>
      <c r="H55" t="s">
        <v>25</v>
      </c>
      <c r="I55" t="s">
        <v>125</v>
      </c>
      <c r="J55">
        <v>500</v>
      </c>
      <c r="K55">
        <v>0</v>
      </c>
      <c r="L55">
        <v>15</v>
      </c>
      <c r="M55" t="str">
        <f t="shared" si="0"/>
        <v/>
      </c>
      <c r="N55" t="str">
        <f t="shared" si="1"/>
        <v/>
      </c>
    </row>
    <row r="56" spans="1:14" x14ac:dyDescent="0.3">
      <c r="A56">
        <v>26260</v>
      </c>
      <c r="B56" t="s">
        <v>3</v>
      </c>
      <c r="C56" t="s">
        <v>352</v>
      </c>
      <c r="D56" t="s">
        <v>887</v>
      </c>
      <c r="E56">
        <v>42.598753000000002</v>
      </c>
      <c r="F56">
        <v>-71.490567999999996</v>
      </c>
      <c r="G56">
        <v>35668</v>
      </c>
      <c r="H56" t="s">
        <v>25</v>
      </c>
      <c r="I56" t="s">
        <v>125</v>
      </c>
      <c r="J56">
        <v>360</v>
      </c>
      <c r="K56">
        <v>0</v>
      </c>
      <c r="L56">
        <v>21</v>
      </c>
      <c r="M56" t="str">
        <f t="shared" si="0"/>
        <v/>
      </c>
      <c r="N56" t="str">
        <f t="shared" si="1"/>
        <v/>
      </c>
    </row>
    <row r="57" spans="1:14" x14ac:dyDescent="0.3">
      <c r="A57">
        <v>26262</v>
      </c>
      <c r="B57" t="s">
        <v>3</v>
      </c>
      <c r="C57" t="s">
        <v>661</v>
      </c>
      <c r="D57" t="s">
        <v>857</v>
      </c>
      <c r="G57">
        <v>35618</v>
      </c>
      <c r="H57" t="s">
        <v>25</v>
      </c>
      <c r="J57">
        <v>380</v>
      </c>
      <c r="K57">
        <v>0</v>
      </c>
      <c r="L57">
        <v>40</v>
      </c>
      <c r="M57" t="str">
        <f t="shared" si="0"/>
        <v/>
      </c>
      <c r="N57" t="str">
        <f t="shared" si="1"/>
        <v/>
      </c>
    </row>
    <row r="58" spans="1:14" x14ac:dyDescent="0.3">
      <c r="A58">
        <v>26291</v>
      </c>
      <c r="B58" t="s">
        <v>3</v>
      </c>
      <c r="C58" t="s">
        <v>205</v>
      </c>
      <c r="D58" t="s">
        <v>833</v>
      </c>
      <c r="E58">
        <v>42.546283000000003</v>
      </c>
      <c r="F58">
        <v>-71.394223999999994</v>
      </c>
      <c r="G58">
        <v>35947</v>
      </c>
      <c r="H58" t="s">
        <v>25</v>
      </c>
      <c r="I58" t="s">
        <v>142</v>
      </c>
      <c r="J58">
        <v>425</v>
      </c>
      <c r="K58">
        <v>0</v>
      </c>
      <c r="L58">
        <v>5</v>
      </c>
      <c r="M58" t="str">
        <f t="shared" si="0"/>
        <v/>
      </c>
      <c r="N58" t="str">
        <f t="shared" si="1"/>
        <v/>
      </c>
    </row>
    <row r="59" spans="1:14" x14ac:dyDescent="0.3">
      <c r="A59">
        <v>27179</v>
      </c>
      <c r="B59" t="s">
        <v>3</v>
      </c>
      <c r="C59" t="s">
        <v>123</v>
      </c>
      <c r="D59" t="s">
        <v>897</v>
      </c>
      <c r="G59">
        <v>30882</v>
      </c>
      <c r="H59" t="s">
        <v>25</v>
      </c>
      <c r="J59">
        <v>205</v>
      </c>
      <c r="K59">
        <v>0</v>
      </c>
      <c r="M59" t="str">
        <f t="shared" si="0"/>
        <v/>
      </c>
      <c r="N59" t="str">
        <f t="shared" si="1"/>
        <v/>
      </c>
    </row>
    <row r="60" spans="1:14" x14ac:dyDescent="0.3">
      <c r="A60">
        <v>27180</v>
      </c>
      <c r="B60" t="s">
        <v>3</v>
      </c>
      <c r="C60" t="s">
        <v>255</v>
      </c>
      <c r="D60" t="s">
        <v>897</v>
      </c>
      <c r="E60">
        <v>42.600852000000003</v>
      </c>
      <c r="F60">
        <v>-71.417434999999998</v>
      </c>
      <c r="G60">
        <v>29818</v>
      </c>
      <c r="H60" t="s">
        <v>25</v>
      </c>
      <c r="J60">
        <v>245</v>
      </c>
      <c r="K60">
        <v>0</v>
      </c>
      <c r="L60">
        <v>20</v>
      </c>
      <c r="M60" t="str">
        <f t="shared" si="0"/>
        <v/>
      </c>
      <c r="N60" t="str">
        <f t="shared" si="1"/>
        <v/>
      </c>
    </row>
    <row r="61" spans="1:14" x14ac:dyDescent="0.3">
      <c r="A61">
        <v>27192</v>
      </c>
      <c r="B61" t="s">
        <v>3</v>
      </c>
      <c r="C61" t="s">
        <v>195</v>
      </c>
      <c r="D61" t="s">
        <v>894</v>
      </c>
      <c r="E61">
        <v>42.577221999999999</v>
      </c>
      <c r="F61">
        <v>-71.410314999999997</v>
      </c>
      <c r="G61">
        <v>30337</v>
      </c>
      <c r="H61" t="s">
        <v>25</v>
      </c>
      <c r="J61">
        <v>860</v>
      </c>
      <c r="K61">
        <v>0</v>
      </c>
      <c r="M61" t="str">
        <f t="shared" si="0"/>
        <v/>
      </c>
      <c r="N61" t="str">
        <f t="shared" si="1"/>
        <v/>
      </c>
    </row>
    <row r="62" spans="1:14" x14ac:dyDescent="0.3">
      <c r="A62">
        <v>27222</v>
      </c>
      <c r="B62" t="s">
        <v>3</v>
      </c>
      <c r="C62" t="s">
        <v>178</v>
      </c>
      <c r="D62" t="s">
        <v>1058</v>
      </c>
      <c r="E62">
        <v>42.560859000000001</v>
      </c>
      <c r="F62">
        <v>-71.392364000000001</v>
      </c>
      <c r="G62">
        <v>34103</v>
      </c>
      <c r="H62" t="s">
        <v>25</v>
      </c>
      <c r="J62">
        <v>28</v>
      </c>
      <c r="K62">
        <v>0</v>
      </c>
      <c r="L62">
        <v>15</v>
      </c>
      <c r="M62" t="str">
        <f t="shared" si="0"/>
        <v/>
      </c>
      <c r="N62" t="str">
        <f t="shared" si="1"/>
        <v/>
      </c>
    </row>
    <row r="63" spans="1:14" x14ac:dyDescent="0.3">
      <c r="A63">
        <v>109608</v>
      </c>
      <c r="B63" t="s">
        <v>3</v>
      </c>
      <c r="C63" t="s">
        <v>1062</v>
      </c>
      <c r="D63" t="s">
        <v>841</v>
      </c>
      <c r="G63">
        <v>37379</v>
      </c>
      <c r="H63" t="s">
        <v>25</v>
      </c>
      <c r="I63" t="s">
        <v>32</v>
      </c>
      <c r="K63">
        <v>0</v>
      </c>
      <c r="M63" t="str">
        <f t="shared" si="0"/>
        <v/>
      </c>
      <c r="N63" t="str">
        <f t="shared" si="1"/>
        <v/>
      </c>
    </row>
    <row r="64" spans="1:14" x14ac:dyDescent="0.3">
      <c r="A64">
        <v>109622</v>
      </c>
      <c r="B64" t="s">
        <v>3</v>
      </c>
      <c r="C64" t="s">
        <v>859</v>
      </c>
      <c r="D64" t="s">
        <v>819</v>
      </c>
      <c r="E64">
        <v>42.569515000000003</v>
      </c>
      <c r="F64">
        <v>-71.466896000000006</v>
      </c>
      <c r="G64">
        <v>37529</v>
      </c>
      <c r="H64" t="s">
        <v>58</v>
      </c>
      <c r="I64" t="s">
        <v>26</v>
      </c>
      <c r="J64">
        <v>23</v>
      </c>
      <c r="K64">
        <v>0</v>
      </c>
      <c r="L64">
        <v>15</v>
      </c>
      <c r="M64" t="str">
        <f t="shared" si="0"/>
        <v/>
      </c>
      <c r="N64" t="str">
        <f t="shared" si="1"/>
        <v/>
      </c>
    </row>
    <row r="65" spans="1:14" x14ac:dyDescent="0.3">
      <c r="A65">
        <v>109640</v>
      </c>
      <c r="B65" t="s">
        <v>3</v>
      </c>
      <c r="C65" t="s">
        <v>178</v>
      </c>
      <c r="D65" t="s">
        <v>1071</v>
      </c>
      <c r="E65">
        <v>42.560392999999998</v>
      </c>
      <c r="F65">
        <v>-71.393035999999995</v>
      </c>
      <c r="G65">
        <v>38643</v>
      </c>
      <c r="H65" t="s">
        <v>58</v>
      </c>
      <c r="I65" t="s">
        <v>26</v>
      </c>
      <c r="J65">
        <v>28</v>
      </c>
      <c r="K65">
        <v>0</v>
      </c>
      <c r="L65">
        <v>13</v>
      </c>
      <c r="M65" t="str">
        <f t="shared" si="0"/>
        <v/>
      </c>
      <c r="N65" t="str">
        <f t="shared" si="1"/>
        <v/>
      </c>
    </row>
    <row r="66" spans="1:14" x14ac:dyDescent="0.3">
      <c r="A66">
        <v>109642</v>
      </c>
      <c r="B66" t="s">
        <v>3</v>
      </c>
      <c r="C66" t="s">
        <v>487</v>
      </c>
      <c r="D66" t="s">
        <v>819</v>
      </c>
      <c r="E66">
        <v>42.569881000000002</v>
      </c>
      <c r="F66">
        <v>-71.468241000000006</v>
      </c>
      <c r="G66">
        <v>38813</v>
      </c>
      <c r="H66" t="s">
        <v>58</v>
      </c>
      <c r="I66" t="s">
        <v>26</v>
      </c>
      <c r="J66">
        <v>23</v>
      </c>
      <c r="K66">
        <v>0</v>
      </c>
      <c r="L66">
        <v>9</v>
      </c>
      <c r="M66" t="str">
        <f t="shared" si="0"/>
        <v/>
      </c>
      <c r="N66" t="str">
        <f t="shared" si="1"/>
        <v/>
      </c>
    </row>
    <row r="67" spans="1:14" x14ac:dyDescent="0.3">
      <c r="A67">
        <v>112828</v>
      </c>
      <c r="B67" t="s">
        <v>3</v>
      </c>
      <c r="C67" t="s">
        <v>538</v>
      </c>
      <c r="D67" t="s">
        <v>841</v>
      </c>
      <c r="E67">
        <v>42.616790999999999</v>
      </c>
      <c r="F67">
        <v>-71.449911</v>
      </c>
      <c r="G67">
        <v>37401</v>
      </c>
      <c r="H67" t="s">
        <v>25</v>
      </c>
      <c r="I67" t="s">
        <v>26</v>
      </c>
      <c r="J67">
        <v>17</v>
      </c>
      <c r="K67">
        <v>0</v>
      </c>
      <c r="L67">
        <v>1</v>
      </c>
      <c r="M67" t="str">
        <f t="shared" si="0"/>
        <v/>
      </c>
      <c r="N67" t="str">
        <f t="shared" si="1"/>
        <v/>
      </c>
    </row>
    <row r="68" spans="1:14" x14ac:dyDescent="0.3">
      <c r="A68">
        <v>112840</v>
      </c>
      <c r="B68" t="s">
        <v>3</v>
      </c>
      <c r="C68" t="s">
        <v>538</v>
      </c>
      <c r="D68" t="s">
        <v>841</v>
      </c>
      <c r="G68">
        <v>37419</v>
      </c>
      <c r="H68" t="s">
        <v>25</v>
      </c>
      <c r="I68" t="s">
        <v>26</v>
      </c>
      <c r="J68">
        <v>30</v>
      </c>
      <c r="K68">
        <v>0</v>
      </c>
      <c r="L68">
        <v>2</v>
      </c>
      <c r="M68" t="str">
        <f t="shared" si="0"/>
        <v/>
      </c>
      <c r="N68" t="str">
        <f t="shared" si="1"/>
        <v/>
      </c>
    </row>
    <row r="69" spans="1:14" x14ac:dyDescent="0.3">
      <c r="A69">
        <v>119006</v>
      </c>
      <c r="B69" t="s">
        <v>3</v>
      </c>
      <c r="C69" t="s">
        <v>428</v>
      </c>
      <c r="D69" t="s">
        <v>940</v>
      </c>
      <c r="G69">
        <v>37550</v>
      </c>
      <c r="H69" t="s">
        <v>25</v>
      </c>
      <c r="I69" t="s">
        <v>32</v>
      </c>
      <c r="J69">
        <v>62</v>
      </c>
      <c r="K69">
        <v>0</v>
      </c>
      <c r="L69">
        <v>20</v>
      </c>
      <c r="M69" t="str">
        <f t="shared" si="0"/>
        <v/>
      </c>
      <c r="N69" t="str">
        <f t="shared" si="1"/>
        <v/>
      </c>
    </row>
    <row r="70" spans="1:14" x14ac:dyDescent="0.3">
      <c r="A70">
        <v>120469</v>
      </c>
      <c r="B70" t="s">
        <v>3</v>
      </c>
      <c r="C70" t="s">
        <v>1079</v>
      </c>
      <c r="D70" t="s">
        <v>897</v>
      </c>
      <c r="G70">
        <v>37637</v>
      </c>
      <c r="H70" t="s">
        <v>25</v>
      </c>
      <c r="I70" t="s">
        <v>26</v>
      </c>
      <c r="J70">
        <v>400</v>
      </c>
      <c r="K70">
        <v>0</v>
      </c>
      <c r="M70" t="str">
        <f t="shared" si="0"/>
        <v/>
      </c>
      <c r="N70" t="str">
        <f t="shared" si="1"/>
        <v/>
      </c>
    </row>
    <row r="71" spans="1:14" x14ac:dyDescent="0.3">
      <c r="A71">
        <v>120554</v>
      </c>
      <c r="B71" t="s">
        <v>3</v>
      </c>
      <c r="C71" t="s">
        <v>556</v>
      </c>
      <c r="D71" t="s">
        <v>845</v>
      </c>
      <c r="E71">
        <v>42.618755999999998</v>
      </c>
      <c r="F71">
        <v>-71.453686000000005</v>
      </c>
      <c r="G71">
        <v>37708</v>
      </c>
      <c r="H71" t="s">
        <v>25</v>
      </c>
      <c r="I71" t="s">
        <v>26</v>
      </c>
      <c r="J71">
        <v>200</v>
      </c>
      <c r="K71">
        <v>0</v>
      </c>
      <c r="L71">
        <v>40</v>
      </c>
      <c r="M71" t="str">
        <f t="shared" si="0"/>
        <v/>
      </c>
      <c r="N71" t="str">
        <f t="shared" si="1"/>
        <v/>
      </c>
    </row>
    <row r="72" spans="1:14" x14ac:dyDescent="0.3">
      <c r="A72">
        <v>120582</v>
      </c>
      <c r="B72" t="s">
        <v>3</v>
      </c>
      <c r="C72" t="s">
        <v>396</v>
      </c>
      <c r="D72" t="s">
        <v>821</v>
      </c>
      <c r="E72">
        <v>42.591650999999999</v>
      </c>
      <c r="F72">
        <v>-71.413336999999999</v>
      </c>
      <c r="G72">
        <v>37789</v>
      </c>
      <c r="H72" t="s">
        <v>25</v>
      </c>
      <c r="I72" t="s">
        <v>125</v>
      </c>
      <c r="J72">
        <v>520</v>
      </c>
      <c r="K72">
        <v>0</v>
      </c>
      <c r="L72">
        <v>25</v>
      </c>
      <c r="M72" t="str">
        <f t="shared" si="0"/>
        <v/>
      </c>
      <c r="N72" t="str">
        <f t="shared" si="1"/>
        <v/>
      </c>
    </row>
    <row r="73" spans="1:14" x14ac:dyDescent="0.3">
      <c r="A73">
        <v>124495</v>
      </c>
      <c r="B73" t="s">
        <v>3</v>
      </c>
      <c r="C73" t="s">
        <v>567</v>
      </c>
      <c r="D73" t="s">
        <v>826</v>
      </c>
      <c r="G73">
        <v>37842</v>
      </c>
      <c r="H73" t="s">
        <v>25</v>
      </c>
      <c r="I73" t="s">
        <v>26</v>
      </c>
      <c r="J73">
        <v>740</v>
      </c>
      <c r="K73">
        <v>0</v>
      </c>
      <c r="L73">
        <v>12</v>
      </c>
      <c r="M73" t="str">
        <f t="shared" si="0"/>
        <v/>
      </c>
      <c r="N73" t="str">
        <f t="shared" si="1"/>
        <v/>
      </c>
    </row>
    <row r="74" spans="1:14" x14ac:dyDescent="0.3">
      <c r="A74">
        <v>128441</v>
      </c>
      <c r="B74" t="s">
        <v>3</v>
      </c>
      <c r="C74" t="s">
        <v>351</v>
      </c>
      <c r="D74" t="s">
        <v>874</v>
      </c>
      <c r="G74">
        <v>37930</v>
      </c>
      <c r="H74" t="s">
        <v>25</v>
      </c>
      <c r="I74" t="s">
        <v>125</v>
      </c>
      <c r="J74">
        <v>500</v>
      </c>
      <c r="K74">
        <v>0</v>
      </c>
      <c r="L74">
        <v>10</v>
      </c>
      <c r="M74" t="str">
        <f t="shared" ref="M74:M137" si="2">IF(K74&lt;1,"",K74)</f>
        <v/>
      </c>
      <c r="N74" t="str">
        <f t="shared" ref="N74:N137" si="3">IF(K74&lt;1,"",IF(J74&gt;40,K74,""))</f>
        <v/>
      </c>
    </row>
    <row r="75" spans="1:14" x14ac:dyDescent="0.3">
      <c r="A75">
        <v>130790</v>
      </c>
      <c r="B75" t="s">
        <v>3</v>
      </c>
      <c r="C75" t="s">
        <v>157</v>
      </c>
      <c r="D75" t="s">
        <v>836</v>
      </c>
      <c r="G75">
        <v>38293</v>
      </c>
      <c r="H75" t="s">
        <v>25</v>
      </c>
      <c r="I75" t="s">
        <v>32</v>
      </c>
      <c r="K75">
        <v>0</v>
      </c>
      <c r="M75" t="str">
        <f t="shared" si="2"/>
        <v/>
      </c>
      <c r="N75" t="str">
        <f t="shared" si="3"/>
        <v/>
      </c>
    </row>
    <row r="76" spans="1:14" x14ac:dyDescent="0.3">
      <c r="A76">
        <v>130823</v>
      </c>
      <c r="B76" t="s">
        <v>3</v>
      </c>
      <c r="C76" t="s">
        <v>244</v>
      </c>
      <c r="D76" t="s">
        <v>875</v>
      </c>
      <c r="G76">
        <v>37710</v>
      </c>
      <c r="H76" t="s">
        <v>25</v>
      </c>
      <c r="I76" t="s">
        <v>32</v>
      </c>
      <c r="K76">
        <v>0</v>
      </c>
      <c r="M76" t="str">
        <f t="shared" si="2"/>
        <v/>
      </c>
      <c r="N76" t="str">
        <f t="shared" si="3"/>
        <v/>
      </c>
    </row>
    <row r="77" spans="1:14" x14ac:dyDescent="0.3">
      <c r="A77">
        <v>130824</v>
      </c>
      <c r="B77" t="s">
        <v>3</v>
      </c>
      <c r="C77" t="s">
        <v>244</v>
      </c>
      <c r="D77" t="s">
        <v>875</v>
      </c>
      <c r="G77">
        <v>38134</v>
      </c>
      <c r="H77" t="s">
        <v>25</v>
      </c>
      <c r="I77" t="s">
        <v>32</v>
      </c>
      <c r="K77">
        <v>0</v>
      </c>
      <c r="M77" t="str">
        <f t="shared" si="2"/>
        <v/>
      </c>
      <c r="N77" t="str">
        <f t="shared" si="3"/>
        <v/>
      </c>
    </row>
    <row r="78" spans="1:14" x14ac:dyDescent="0.3">
      <c r="A78">
        <v>133638</v>
      </c>
      <c r="B78" t="s">
        <v>3</v>
      </c>
      <c r="C78" t="s">
        <v>408</v>
      </c>
      <c r="D78" t="s">
        <v>1080</v>
      </c>
      <c r="E78">
        <v>42.547618</v>
      </c>
      <c r="F78">
        <v>-71.399122000000006</v>
      </c>
      <c r="G78">
        <v>38238</v>
      </c>
      <c r="H78" t="s">
        <v>25</v>
      </c>
      <c r="I78" t="s">
        <v>125</v>
      </c>
      <c r="J78">
        <v>500</v>
      </c>
      <c r="K78">
        <v>0</v>
      </c>
      <c r="L78">
        <v>18</v>
      </c>
      <c r="M78" t="str">
        <f t="shared" si="2"/>
        <v/>
      </c>
      <c r="N78" t="str">
        <f t="shared" si="3"/>
        <v/>
      </c>
    </row>
    <row r="79" spans="1:14" x14ac:dyDescent="0.3">
      <c r="A79">
        <v>134965</v>
      </c>
      <c r="B79" t="s">
        <v>3</v>
      </c>
      <c r="C79" t="s">
        <v>318</v>
      </c>
      <c r="D79" t="s">
        <v>821</v>
      </c>
      <c r="G79">
        <v>38295</v>
      </c>
      <c r="H79" t="s">
        <v>58</v>
      </c>
      <c r="I79" t="s">
        <v>32</v>
      </c>
      <c r="K79">
        <v>0</v>
      </c>
      <c r="M79" t="str">
        <f t="shared" si="2"/>
        <v/>
      </c>
      <c r="N79" t="str">
        <f t="shared" si="3"/>
        <v/>
      </c>
    </row>
    <row r="80" spans="1:14" x14ac:dyDescent="0.3">
      <c r="A80">
        <v>135875</v>
      </c>
      <c r="B80" t="s">
        <v>3</v>
      </c>
      <c r="C80" t="s">
        <v>487</v>
      </c>
      <c r="D80" t="s">
        <v>1083</v>
      </c>
      <c r="E80">
        <v>42.536952999999997</v>
      </c>
      <c r="F80">
        <v>-71.395858000000004</v>
      </c>
      <c r="G80">
        <v>38272</v>
      </c>
      <c r="H80" t="s">
        <v>25</v>
      </c>
      <c r="I80" t="s">
        <v>26</v>
      </c>
      <c r="J80">
        <v>120</v>
      </c>
      <c r="K80">
        <v>0</v>
      </c>
      <c r="L80">
        <v>32</v>
      </c>
      <c r="M80" t="str">
        <f t="shared" si="2"/>
        <v/>
      </c>
      <c r="N80" t="str">
        <f t="shared" si="3"/>
        <v/>
      </c>
    </row>
    <row r="81" spans="1:14" x14ac:dyDescent="0.3">
      <c r="A81">
        <v>136609</v>
      </c>
      <c r="B81" t="s">
        <v>3</v>
      </c>
      <c r="C81" t="s">
        <v>190</v>
      </c>
      <c r="D81" t="s">
        <v>1084</v>
      </c>
      <c r="E81">
        <v>42.561002999999999</v>
      </c>
      <c r="F81">
        <v>-71.449724000000003</v>
      </c>
      <c r="G81">
        <v>38341</v>
      </c>
      <c r="H81" t="s">
        <v>25</v>
      </c>
      <c r="I81" t="s">
        <v>125</v>
      </c>
      <c r="J81">
        <v>420</v>
      </c>
      <c r="K81">
        <v>0</v>
      </c>
      <c r="M81" t="str">
        <f t="shared" si="2"/>
        <v/>
      </c>
      <c r="N81" t="str">
        <f t="shared" si="3"/>
        <v/>
      </c>
    </row>
    <row r="82" spans="1:14" x14ac:dyDescent="0.3">
      <c r="A82">
        <v>137196</v>
      </c>
      <c r="B82" t="s">
        <v>3</v>
      </c>
      <c r="C82" t="s">
        <v>217</v>
      </c>
      <c r="D82" t="s">
        <v>880</v>
      </c>
      <c r="E82">
        <v>42.618222000000003</v>
      </c>
      <c r="F82">
        <v>-71.430723</v>
      </c>
      <c r="G82">
        <v>38442</v>
      </c>
      <c r="H82" t="s">
        <v>25</v>
      </c>
      <c r="I82" t="s">
        <v>32</v>
      </c>
      <c r="J82">
        <v>140</v>
      </c>
      <c r="K82">
        <v>0</v>
      </c>
      <c r="L82">
        <v>3</v>
      </c>
      <c r="M82" t="str">
        <f t="shared" si="2"/>
        <v/>
      </c>
      <c r="N82" t="str">
        <f t="shared" si="3"/>
        <v/>
      </c>
    </row>
    <row r="83" spans="1:14" x14ac:dyDescent="0.3">
      <c r="A83">
        <v>141491</v>
      </c>
      <c r="B83" t="s">
        <v>3</v>
      </c>
      <c r="C83" t="s">
        <v>419</v>
      </c>
      <c r="D83" t="s">
        <v>952</v>
      </c>
      <c r="E83">
        <v>42.551343000000003</v>
      </c>
      <c r="F83">
        <v>-71.401481000000004</v>
      </c>
      <c r="G83">
        <v>38601</v>
      </c>
      <c r="H83" t="s">
        <v>25</v>
      </c>
      <c r="I83" t="s">
        <v>1085</v>
      </c>
      <c r="J83">
        <v>380</v>
      </c>
      <c r="K83">
        <v>0</v>
      </c>
      <c r="L83">
        <v>17</v>
      </c>
      <c r="M83" t="str">
        <f t="shared" si="2"/>
        <v/>
      </c>
      <c r="N83" t="str">
        <f t="shared" si="3"/>
        <v/>
      </c>
    </row>
    <row r="84" spans="1:14" x14ac:dyDescent="0.3">
      <c r="A84">
        <v>141499</v>
      </c>
      <c r="B84" t="s">
        <v>3</v>
      </c>
      <c r="C84" t="s">
        <v>190</v>
      </c>
      <c r="D84" t="s">
        <v>897</v>
      </c>
      <c r="E84">
        <v>42.595663999999999</v>
      </c>
      <c r="F84">
        <v>-71.413965000000005</v>
      </c>
      <c r="G84">
        <v>38621</v>
      </c>
      <c r="H84" t="s">
        <v>25</v>
      </c>
      <c r="I84" t="s">
        <v>1085</v>
      </c>
      <c r="J84">
        <v>560</v>
      </c>
      <c r="K84">
        <v>0</v>
      </c>
      <c r="L84">
        <v>43</v>
      </c>
      <c r="M84" t="str">
        <f t="shared" si="2"/>
        <v/>
      </c>
      <c r="N84" t="str">
        <f t="shared" si="3"/>
        <v/>
      </c>
    </row>
    <row r="85" spans="1:14" x14ac:dyDescent="0.3">
      <c r="A85">
        <v>141513</v>
      </c>
      <c r="B85" t="s">
        <v>3</v>
      </c>
      <c r="C85" t="s">
        <v>166</v>
      </c>
      <c r="D85" t="s">
        <v>826</v>
      </c>
      <c r="E85">
        <v>42.552315999999998</v>
      </c>
      <c r="F85">
        <v>-71.416309999999996</v>
      </c>
      <c r="G85">
        <v>38642</v>
      </c>
      <c r="H85" t="s">
        <v>25</v>
      </c>
      <c r="I85" t="s">
        <v>125</v>
      </c>
      <c r="J85">
        <v>160</v>
      </c>
      <c r="K85">
        <v>0</v>
      </c>
      <c r="L85">
        <v>30</v>
      </c>
      <c r="M85" t="str">
        <f t="shared" si="2"/>
        <v/>
      </c>
      <c r="N85" t="str">
        <f t="shared" si="3"/>
        <v/>
      </c>
    </row>
    <row r="86" spans="1:14" x14ac:dyDescent="0.3">
      <c r="A86">
        <v>141517</v>
      </c>
      <c r="B86" t="s">
        <v>3</v>
      </c>
      <c r="C86" t="s">
        <v>127</v>
      </c>
      <c r="D86" t="s">
        <v>826</v>
      </c>
      <c r="E86">
        <v>42.549875999999998</v>
      </c>
      <c r="F86">
        <v>-71.415576000000001</v>
      </c>
      <c r="G86">
        <v>38643</v>
      </c>
      <c r="H86" t="s">
        <v>25</v>
      </c>
      <c r="I86" t="s">
        <v>125</v>
      </c>
      <c r="J86">
        <v>140</v>
      </c>
      <c r="K86">
        <v>0</v>
      </c>
      <c r="L86">
        <v>30</v>
      </c>
      <c r="M86" t="str">
        <f t="shared" si="2"/>
        <v/>
      </c>
      <c r="N86" t="str">
        <f t="shared" si="3"/>
        <v/>
      </c>
    </row>
    <row r="87" spans="1:14" x14ac:dyDescent="0.3">
      <c r="A87">
        <v>142975</v>
      </c>
      <c r="B87" t="s">
        <v>3</v>
      </c>
      <c r="C87" t="s">
        <v>352</v>
      </c>
      <c r="D87" t="s">
        <v>873</v>
      </c>
      <c r="G87">
        <v>38742</v>
      </c>
      <c r="H87" t="s">
        <v>25</v>
      </c>
      <c r="I87" t="s">
        <v>32</v>
      </c>
      <c r="K87">
        <v>0</v>
      </c>
      <c r="L87">
        <v>8</v>
      </c>
      <c r="M87" t="str">
        <f t="shared" si="2"/>
        <v/>
      </c>
      <c r="N87" t="str">
        <f t="shared" si="3"/>
        <v/>
      </c>
    </row>
    <row r="88" spans="1:14" x14ac:dyDescent="0.3">
      <c r="A88">
        <v>148088</v>
      </c>
      <c r="B88" t="s">
        <v>3</v>
      </c>
      <c r="C88" t="s">
        <v>520</v>
      </c>
      <c r="D88" t="s">
        <v>963</v>
      </c>
      <c r="E88">
        <v>42.541097000000001</v>
      </c>
      <c r="F88">
        <v>-71.439228</v>
      </c>
      <c r="G88">
        <v>39036</v>
      </c>
      <c r="H88" t="s">
        <v>25</v>
      </c>
      <c r="I88" t="s">
        <v>32</v>
      </c>
      <c r="J88">
        <v>165</v>
      </c>
      <c r="K88">
        <v>0</v>
      </c>
      <c r="L88">
        <v>33</v>
      </c>
      <c r="M88" t="str">
        <f t="shared" si="2"/>
        <v/>
      </c>
      <c r="N88" t="str">
        <f t="shared" si="3"/>
        <v/>
      </c>
    </row>
    <row r="89" spans="1:14" x14ac:dyDescent="0.3">
      <c r="A89">
        <v>148089</v>
      </c>
      <c r="B89" t="s">
        <v>3</v>
      </c>
      <c r="C89" t="s">
        <v>246</v>
      </c>
      <c r="D89" t="s">
        <v>963</v>
      </c>
      <c r="E89">
        <v>42.541122999999999</v>
      </c>
      <c r="F89">
        <v>-71.438376000000005</v>
      </c>
      <c r="G89">
        <v>39035</v>
      </c>
      <c r="H89" t="s">
        <v>25</v>
      </c>
      <c r="I89" t="s">
        <v>32</v>
      </c>
      <c r="J89">
        <v>420</v>
      </c>
      <c r="K89">
        <v>0</v>
      </c>
      <c r="L89">
        <v>11</v>
      </c>
      <c r="M89" t="str">
        <f t="shared" si="2"/>
        <v/>
      </c>
      <c r="N89" t="str">
        <f t="shared" si="3"/>
        <v/>
      </c>
    </row>
    <row r="90" spans="1:14" x14ac:dyDescent="0.3">
      <c r="A90">
        <v>148090</v>
      </c>
      <c r="B90" t="s">
        <v>3</v>
      </c>
      <c r="C90" t="s">
        <v>340</v>
      </c>
      <c r="D90" t="s">
        <v>963</v>
      </c>
      <c r="E90">
        <v>42.540373000000002</v>
      </c>
      <c r="F90">
        <v>-71.440161000000003</v>
      </c>
      <c r="G90">
        <v>39034</v>
      </c>
      <c r="H90" t="s">
        <v>25</v>
      </c>
      <c r="I90" t="s">
        <v>32</v>
      </c>
      <c r="J90">
        <v>225</v>
      </c>
      <c r="K90">
        <v>0</v>
      </c>
      <c r="L90">
        <v>12</v>
      </c>
      <c r="M90" t="str">
        <f t="shared" si="2"/>
        <v/>
      </c>
      <c r="N90" t="str">
        <f t="shared" si="3"/>
        <v/>
      </c>
    </row>
    <row r="91" spans="1:14" x14ac:dyDescent="0.3">
      <c r="A91">
        <v>148091</v>
      </c>
      <c r="B91" t="s">
        <v>3</v>
      </c>
      <c r="C91" t="s">
        <v>178</v>
      </c>
      <c r="D91" t="s">
        <v>963</v>
      </c>
      <c r="E91">
        <v>42.541767999999998</v>
      </c>
      <c r="F91">
        <v>-71.441080999999997</v>
      </c>
      <c r="H91" t="s">
        <v>25</v>
      </c>
      <c r="I91" t="s">
        <v>32</v>
      </c>
      <c r="J91">
        <v>220</v>
      </c>
      <c r="K91">
        <v>0</v>
      </c>
      <c r="L91">
        <v>10</v>
      </c>
      <c r="M91" t="str">
        <f t="shared" si="2"/>
        <v/>
      </c>
      <c r="N91" t="str">
        <f t="shared" si="3"/>
        <v/>
      </c>
    </row>
    <row r="92" spans="1:14" x14ac:dyDescent="0.3">
      <c r="A92">
        <v>148092</v>
      </c>
      <c r="B92" t="s">
        <v>3</v>
      </c>
      <c r="C92" t="s">
        <v>487</v>
      </c>
      <c r="D92" t="s">
        <v>963</v>
      </c>
      <c r="E92">
        <v>42.541212999999999</v>
      </c>
      <c r="F92">
        <v>-71.440757000000005</v>
      </c>
      <c r="G92">
        <v>39031</v>
      </c>
      <c r="H92" t="s">
        <v>25</v>
      </c>
      <c r="I92" t="s">
        <v>32</v>
      </c>
      <c r="J92">
        <v>180</v>
      </c>
      <c r="K92">
        <v>0</v>
      </c>
      <c r="L92">
        <v>15</v>
      </c>
      <c r="M92" t="str">
        <f t="shared" si="2"/>
        <v/>
      </c>
      <c r="N92" t="str">
        <f t="shared" si="3"/>
        <v/>
      </c>
    </row>
    <row r="93" spans="1:14" x14ac:dyDescent="0.3">
      <c r="A93">
        <v>148093</v>
      </c>
      <c r="B93" t="s">
        <v>3</v>
      </c>
      <c r="C93" t="s">
        <v>859</v>
      </c>
      <c r="D93" t="s">
        <v>963</v>
      </c>
      <c r="E93">
        <v>42.542451</v>
      </c>
      <c r="F93">
        <v>-71.439353999999994</v>
      </c>
      <c r="G93">
        <v>39048</v>
      </c>
      <c r="H93" t="s">
        <v>25</v>
      </c>
      <c r="I93" t="s">
        <v>32</v>
      </c>
      <c r="J93">
        <v>200</v>
      </c>
      <c r="K93">
        <v>0</v>
      </c>
      <c r="L93">
        <v>20</v>
      </c>
      <c r="M93" t="str">
        <f t="shared" si="2"/>
        <v/>
      </c>
      <c r="N93" t="str">
        <f t="shared" si="3"/>
        <v/>
      </c>
    </row>
    <row r="94" spans="1:14" x14ac:dyDescent="0.3">
      <c r="A94">
        <v>148094</v>
      </c>
      <c r="B94" t="s">
        <v>3</v>
      </c>
      <c r="C94" t="s">
        <v>205</v>
      </c>
      <c r="D94" t="s">
        <v>856</v>
      </c>
      <c r="E94">
        <v>42.545450000000002</v>
      </c>
      <c r="F94">
        <v>-71.438616999999994</v>
      </c>
      <c r="G94">
        <v>39058</v>
      </c>
      <c r="H94" t="s">
        <v>25</v>
      </c>
      <c r="I94" t="s">
        <v>32</v>
      </c>
      <c r="J94">
        <v>600</v>
      </c>
      <c r="K94">
        <v>0</v>
      </c>
      <c r="L94">
        <v>37</v>
      </c>
      <c r="M94" t="str">
        <f t="shared" si="2"/>
        <v/>
      </c>
      <c r="N94" t="str">
        <f t="shared" si="3"/>
        <v/>
      </c>
    </row>
    <row r="95" spans="1:14" x14ac:dyDescent="0.3">
      <c r="A95">
        <v>148095</v>
      </c>
      <c r="B95" t="s">
        <v>3</v>
      </c>
      <c r="C95" t="s">
        <v>584</v>
      </c>
      <c r="D95" t="s">
        <v>856</v>
      </c>
      <c r="E95">
        <v>42.543340999999998</v>
      </c>
      <c r="F95">
        <v>-71.439178999999996</v>
      </c>
      <c r="G95">
        <v>39041</v>
      </c>
      <c r="H95" t="s">
        <v>25</v>
      </c>
      <c r="I95" t="s">
        <v>32</v>
      </c>
      <c r="J95">
        <v>20</v>
      </c>
      <c r="K95">
        <v>0</v>
      </c>
      <c r="L95">
        <v>4</v>
      </c>
      <c r="M95" t="str">
        <f t="shared" si="2"/>
        <v/>
      </c>
      <c r="N95" t="str">
        <f t="shared" si="3"/>
        <v/>
      </c>
    </row>
    <row r="96" spans="1:14" x14ac:dyDescent="0.3">
      <c r="A96">
        <v>148100</v>
      </c>
      <c r="B96" t="s">
        <v>3</v>
      </c>
      <c r="C96" t="s">
        <v>310</v>
      </c>
      <c r="D96" t="s">
        <v>856</v>
      </c>
      <c r="E96">
        <v>42.544001999999999</v>
      </c>
      <c r="F96">
        <v>-71.438286000000005</v>
      </c>
      <c r="G96">
        <v>39072</v>
      </c>
      <c r="H96" t="s">
        <v>25</v>
      </c>
      <c r="I96" t="s">
        <v>32</v>
      </c>
      <c r="J96">
        <v>196</v>
      </c>
      <c r="K96">
        <v>0</v>
      </c>
      <c r="L96">
        <v>18</v>
      </c>
      <c r="M96" t="str">
        <f t="shared" si="2"/>
        <v/>
      </c>
      <c r="N96" t="str">
        <f t="shared" si="3"/>
        <v/>
      </c>
    </row>
    <row r="97" spans="1:14" x14ac:dyDescent="0.3">
      <c r="A97">
        <v>148101</v>
      </c>
      <c r="B97" t="s">
        <v>3</v>
      </c>
      <c r="C97" t="s">
        <v>1089</v>
      </c>
      <c r="D97" t="s">
        <v>856</v>
      </c>
      <c r="G97">
        <v>39041</v>
      </c>
      <c r="H97" t="s">
        <v>25</v>
      </c>
      <c r="I97" t="s">
        <v>32</v>
      </c>
      <c r="J97">
        <v>140</v>
      </c>
      <c r="K97">
        <v>0</v>
      </c>
      <c r="L97">
        <v>17</v>
      </c>
      <c r="M97" t="str">
        <f t="shared" si="2"/>
        <v/>
      </c>
      <c r="N97" t="str">
        <f t="shared" si="3"/>
        <v/>
      </c>
    </row>
    <row r="98" spans="1:14" x14ac:dyDescent="0.3">
      <c r="A98">
        <v>148104</v>
      </c>
      <c r="B98" t="s">
        <v>3</v>
      </c>
      <c r="C98" t="s">
        <v>661</v>
      </c>
      <c r="D98" t="s">
        <v>963</v>
      </c>
      <c r="E98">
        <v>42.541916000000001</v>
      </c>
      <c r="F98">
        <v>-71.439347999999995</v>
      </c>
      <c r="G98">
        <v>39041</v>
      </c>
      <c r="H98" t="s">
        <v>25</v>
      </c>
      <c r="I98" t="s">
        <v>32</v>
      </c>
      <c r="J98">
        <v>220</v>
      </c>
      <c r="K98">
        <v>0</v>
      </c>
      <c r="L98">
        <v>14</v>
      </c>
      <c r="M98" t="str">
        <f t="shared" si="2"/>
        <v/>
      </c>
      <c r="N98" t="str">
        <f t="shared" si="3"/>
        <v/>
      </c>
    </row>
    <row r="99" spans="1:14" x14ac:dyDescent="0.3">
      <c r="A99">
        <v>148105</v>
      </c>
      <c r="B99" t="s">
        <v>3</v>
      </c>
      <c r="C99" t="s">
        <v>419</v>
      </c>
      <c r="D99" t="s">
        <v>963</v>
      </c>
      <c r="E99">
        <v>42.540058000000002</v>
      </c>
      <c r="F99">
        <v>-71.438934000000003</v>
      </c>
      <c r="G99">
        <v>39056</v>
      </c>
      <c r="H99" t="s">
        <v>25</v>
      </c>
      <c r="I99" t="s">
        <v>32</v>
      </c>
      <c r="J99">
        <v>480</v>
      </c>
      <c r="K99">
        <v>0</v>
      </c>
      <c r="L99">
        <v>10</v>
      </c>
      <c r="M99" t="str">
        <f t="shared" si="2"/>
        <v/>
      </c>
      <c r="N99" t="str">
        <f t="shared" si="3"/>
        <v/>
      </c>
    </row>
    <row r="100" spans="1:14" x14ac:dyDescent="0.3">
      <c r="A100">
        <v>148107</v>
      </c>
      <c r="B100" t="s">
        <v>3</v>
      </c>
      <c r="C100" t="s">
        <v>352</v>
      </c>
      <c r="D100" t="s">
        <v>880</v>
      </c>
      <c r="E100">
        <v>42.619157999999999</v>
      </c>
      <c r="F100">
        <v>-71.429064999999994</v>
      </c>
      <c r="G100">
        <v>39062</v>
      </c>
      <c r="H100" t="s">
        <v>25</v>
      </c>
      <c r="I100" t="s">
        <v>32</v>
      </c>
      <c r="J100">
        <v>200</v>
      </c>
      <c r="K100">
        <v>0</v>
      </c>
      <c r="L100">
        <v>0</v>
      </c>
      <c r="M100" t="str">
        <f t="shared" si="2"/>
        <v/>
      </c>
      <c r="N100" t="str">
        <f t="shared" si="3"/>
        <v/>
      </c>
    </row>
    <row r="101" spans="1:14" x14ac:dyDescent="0.3">
      <c r="A101">
        <v>148110</v>
      </c>
      <c r="B101" t="s">
        <v>3</v>
      </c>
      <c r="C101" t="s">
        <v>338</v>
      </c>
      <c r="D101" t="s">
        <v>856</v>
      </c>
      <c r="E101">
        <v>42.542788000000002</v>
      </c>
      <c r="F101">
        <v>-71.439553000000004</v>
      </c>
      <c r="H101" t="s">
        <v>25</v>
      </c>
      <c r="I101" t="s">
        <v>32</v>
      </c>
      <c r="J101">
        <v>120</v>
      </c>
      <c r="K101">
        <v>0</v>
      </c>
      <c r="L101">
        <v>12</v>
      </c>
      <c r="M101" t="str">
        <f t="shared" si="2"/>
        <v/>
      </c>
      <c r="N101" t="str">
        <f t="shared" si="3"/>
        <v/>
      </c>
    </row>
    <row r="102" spans="1:14" x14ac:dyDescent="0.3">
      <c r="A102">
        <v>148163</v>
      </c>
      <c r="B102" t="s">
        <v>3</v>
      </c>
      <c r="C102" t="s">
        <v>859</v>
      </c>
      <c r="D102" t="s">
        <v>967</v>
      </c>
      <c r="E102">
        <v>42.540056999999997</v>
      </c>
      <c r="F102">
        <v>-71.386860999999996</v>
      </c>
      <c r="G102">
        <v>38999</v>
      </c>
      <c r="H102" t="s">
        <v>25</v>
      </c>
      <c r="I102" t="s">
        <v>125</v>
      </c>
      <c r="J102">
        <v>1800</v>
      </c>
      <c r="K102">
        <v>0</v>
      </c>
      <c r="L102">
        <v>340</v>
      </c>
      <c r="M102" t="str">
        <f t="shared" si="2"/>
        <v/>
      </c>
      <c r="N102" t="str">
        <f t="shared" si="3"/>
        <v/>
      </c>
    </row>
    <row r="103" spans="1:14" x14ac:dyDescent="0.3">
      <c r="A103">
        <v>149354</v>
      </c>
      <c r="B103" t="s">
        <v>3</v>
      </c>
      <c r="C103" t="s">
        <v>487</v>
      </c>
      <c r="D103" t="s">
        <v>1071</v>
      </c>
      <c r="E103">
        <v>42.560417000000001</v>
      </c>
      <c r="F103">
        <v>-71.391917000000007</v>
      </c>
      <c r="G103">
        <v>39245</v>
      </c>
      <c r="H103" t="s">
        <v>58</v>
      </c>
      <c r="I103" t="s">
        <v>26</v>
      </c>
      <c r="J103">
        <v>31</v>
      </c>
      <c r="K103">
        <v>0</v>
      </c>
      <c r="L103">
        <v>13</v>
      </c>
      <c r="M103" t="str">
        <f t="shared" si="2"/>
        <v/>
      </c>
      <c r="N103" t="str">
        <f t="shared" si="3"/>
        <v/>
      </c>
    </row>
    <row r="104" spans="1:14" x14ac:dyDescent="0.3">
      <c r="A104">
        <v>149503</v>
      </c>
      <c r="B104" t="s">
        <v>3</v>
      </c>
      <c r="C104" t="s">
        <v>1090</v>
      </c>
      <c r="D104" t="s">
        <v>1091</v>
      </c>
      <c r="E104">
        <v>42.558667</v>
      </c>
      <c r="F104">
        <v>-71.451866999999993</v>
      </c>
      <c r="G104">
        <v>39258</v>
      </c>
      <c r="H104" t="s">
        <v>25</v>
      </c>
      <c r="I104" t="s">
        <v>32</v>
      </c>
      <c r="K104">
        <v>0</v>
      </c>
      <c r="M104" t="str">
        <f t="shared" si="2"/>
        <v/>
      </c>
      <c r="N104" t="str">
        <f t="shared" si="3"/>
        <v/>
      </c>
    </row>
    <row r="105" spans="1:14" x14ac:dyDescent="0.3">
      <c r="A105">
        <v>150130</v>
      </c>
      <c r="B105" t="s">
        <v>3</v>
      </c>
      <c r="C105" t="s">
        <v>249</v>
      </c>
      <c r="D105" t="s">
        <v>904</v>
      </c>
      <c r="G105">
        <v>39106</v>
      </c>
      <c r="H105" t="s">
        <v>25</v>
      </c>
      <c r="I105" t="s">
        <v>32</v>
      </c>
      <c r="K105">
        <v>0</v>
      </c>
      <c r="L105">
        <v>20</v>
      </c>
      <c r="M105" t="str">
        <f t="shared" si="2"/>
        <v/>
      </c>
      <c r="N105" t="str">
        <f t="shared" si="3"/>
        <v/>
      </c>
    </row>
    <row r="106" spans="1:14" x14ac:dyDescent="0.3">
      <c r="A106">
        <v>150131</v>
      </c>
      <c r="B106" t="s">
        <v>3</v>
      </c>
      <c r="C106" t="s">
        <v>340</v>
      </c>
      <c r="D106" t="s">
        <v>904</v>
      </c>
      <c r="G106">
        <v>39106</v>
      </c>
      <c r="H106" t="s">
        <v>25</v>
      </c>
      <c r="I106" t="s">
        <v>32</v>
      </c>
      <c r="K106">
        <v>0</v>
      </c>
      <c r="L106">
        <v>20</v>
      </c>
      <c r="M106" t="str">
        <f t="shared" si="2"/>
        <v/>
      </c>
      <c r="N106" t="str">
        <f t="shared" si="3"/>
        <v/>
      </c>
    </row>
    <row r="107" spans="1:14" x14ac:dyDescent="0.3">
      <c r="A107">
        <v>25549</v>
      </c>
      <c r="B107" t="s">
        <v>3</v>
      </c>
      <c r="C107" t="s">
        <v>736</v>
      </c>
      <c r="D107" t="s">
        <v>821</v>
      </c>
      <c r="E107">
        <v>42.599758000000001</v>
      </c>
      <c r="F107">
        <v>-71.402556000000004</v>
      </c>
      <c r="G107">
        <v>33249</v>
      </c>
      <c r="H107" t="s">
        <v>25</v>
      </c>
      <c r="J107">
        <v>300</v>
      </c>
      <c r="K107">
        <v>1</v>
      </c>
      <c r="L107">
        <v>10</v>
      </c>
      <c r="M107">
        <f t="shared" si="2"/>
        <v>1</v>
      </c>
      <c r="N107">
        <f t="shared" si="3"/>
        <v>1</v>
      </c>
    </row>
    <row r="108" spans="1:14" x14ac:dyDescent="0.3">
      <c r="A108">
        <v>25181</v>
      </c>
      <c r="B108" t="s">
        <v>3</v>
      </c>
      <c r="D108" t="s">
        <v>868</v>
      </c>
      <c r="G108">
        <v>26619</v>
      </c>
      <c r="H108" t="s">
        <v>25</v>
      </c>
      <c r="J108">
        <v>600</v>
      </c>
      <c r="K108">
        <v>2</v>
      </c>
      <c r="M108">
        <f t="shared" si="2"/>
        <v>2</v>
      </c>
      <c r="N108">
        <f t="shared" si="3"/>
        <v>2</v>
      </c>
    </row>
    <row r="109" spans="1:14" x14ac:dyDescent="0.3">
      <c r="A109">
        <v>25218</v>
      </c>
      <c r="B109" t="s">
        <v>3</v>
      </c>
      <c r="C109" t="s">
        <v>239</v>
      </c>
      <c r="D109" t="s">
        <v>875</v>
      </c>
      <c r="G109">
        <v>29724</v>
      </c>
      <c r="H109" t="s">
        <v>25</v>
      </c>
      <c r="K109">
        <v>2</v>
      </c>
      <c r="L109">
        <v>10</v>
      </c>
      <c r="M109">
        <f t="shared" si="2"/>
        <v>2</v>
      </c>
      <c r="N109" t="str">
        <f t="shared" si="3"/>
        <v/>
      </c>
    </row>
    <row r="110" spans="1:14" x14ac:dyDescent="0.3">
      <c r="A110">
        <v>25329</v>
      </c>
      <c r="B110" t="s">
        <v>3</v>
      </c>
      <c r="C110" t="s">
        <v>340</v>
      </c>
      <c r="D110" t="s">
        <v>900</v>
      </c>
      <c r="E110">
        <v>42.536853000000001</v>
      </c>
      <c r="F110">
        <v>-71.393647000000001</v>
      </c>
      <c r="G110">
        <v>32216</v>
      </c>
      <c r="H110" t="s">
        <v>25</v>
      </c>
      <c r="J110">
        <v>485</v>
      </c>
      <c r="K110">
        <v>2</v>
      </c>
      <c r="L110">
        <v>18</v>
      </c>
      <c r="M110">
        <f t="shared" si="2"/>
        <v>2</v>
      </c>
      <c r="N110">
        <f t="shared" si="3"/>
        <v>2</v>
      </c>
    </row>
    <row r="111" spans="1:14" x14ac:dyDescent="0.3">
      <c r="A111">
        <v>25363</v>
      </c>
      <c r="B111" t="s">
        <v>3</v>
      </c>
      <c r="C111" t="s">
        <v>190</v>
      </c>
      <c r="D111" t="s">
        <v>900</v>
      </c>
      <c r="E111">
        <v>42.537664999999997</v>
      </c>
      <c r="F111">
        <v>-71.39246</v>
      </c>
      <c r="G111">
        <v>32454</v>
      </c>
      <c r="H111" t="s">
        <v>25</v>
      </c>
      <c r="J111">
        <v>505</v>
      </c>
      <c r="K111">
        <v>2</v>
      </c>
      <c r="L111">
        <v>40</v>
      </c>
      <c r="M111">
        <f t="shared" si="2"/>
        <v>2</v>
      </c>
      <c r="N111">
        <f t="shared" si="3"/>
        <v>2</v>
      </c>
    </row>
    <row r="112" spans="1:14" x14ac:dyDescent="0.3">
      <c r="A112">
        <v>25404</v>
      </c>
      <c r="B112" t="s">
        <v>3</v>
      </c>
      <c r="C112" t="s">
        <v>700</v>
      </c>
      <c r="D112" t="s">
        <v>821</v>
      </c>
      <c r="E112">
        <v>42.598927000000003</v>
      </c>
      <c r="F112">
        <v>-71.403880000000001</v>
      </c>
      <c r="G112">
        <v>32645</v>
      </c>
      <c r="H112" t="s">
        <v>25</v>
      </c>
      <c r="J112">
        <v>185</v>
      </c>
      <c r="K112">
        <v>2</v>
      </c>
      <c r="L112">
        <v>5</v>
      </c>
      <c r="M112">
        <f t="shared" si="2"/>
        <v>2</v>
      </c>
      <c r="N112">
        <f t="shared" si="3"/>
        <v>2</v>
      </c>
    </row>
    <row r="113" spans="1:14" x14ac:dyDescent="0.3">
      <c r="A113">
        <v>25604</v>
      </c>
      <c r="B113" t="s">
        <v>3</v>
      </c>
      <c r="C113" t="s">
        <v>422</v>
      </c>
      <c r="D113" t="s">
        <v>821</v>
      </c>
      <c r="E113">
        <v>42.597320000000003</v>
      </c>
      <c r="F113">
        <v>-71.404520000000005</v>
      </c>
      <c r="G113">
        <v>33506</v>
      </c>
      <c r="H113" t="s">
        <v>25</v>
      </c>
      <c r="J113">
        <v>300</v>
      </c>
      <c r="K113">
        <v>2</v>
      </c>
      <c r="L113">
        <v>20</v>
      </c>
      <c r="M113">
        <f t="shared" si="2"/>
        <v>2</v>
      </c>
      <c r="N113">
        <f t="shared" si="3"/>
        <v>2</v>
      </c>
    </row>
    <row r="114" spans="1:14" x14ac:dyDescent="0.3">
      <c r="A114">
        <v>25657</v>
      </c>
      <c r="B114" t="s">
        <v>3</v>
      </c>
      <c r="C114" t="s">
        <v>96</v>
      </c>
      <c r="D114" t="s">
        <v>830</v>
      </c>
      <c r="G114">
        <v>33688</v>
      </c>
      <c r="H114" t="s">
        <v>25</v>
      </c>
      <c r="J114">
        <v>600</v>
      </c>
      <c r="K114">
        <v>2</v>
      </c>
      <c r="L114">
        <v>80</v>
      </c>
      <c r="M114">
        <f t="shared" si="2"/>
        <v>2</v>
      </c>
      <c r="N114">
        <f t="shared" si="3"/>
        <v>2</v>
      </c>
    </row>
    <row r="115" spans="1:14" x14ac:dyDescent="0.3">
      <c r="A115">
        <v>163596</v>
      </c>
      <c r="B115" t="s">
        <v>3</v>
      </c>
      <c r="C115" t="s">
        <v>661</v>
      </c>
      <c r="D115" t="s">
        <v>967</v>
      </c>
      <c r="E115">
        <v>42.540182999999999</v>
      </c>
      <c r="F115">
        <v>-71.385867000000005</v>
      </c>
      <c r="G115">
        <v>40488</v>
      </c>
      <c r="H115" t="s">
        <v>25</v>
      </c>
      <c r="I115" t="s">
        <v>250</v>
      </c>
      <c r="J115">
        <v>525</v>
      </c>
      <c r="K115">
        <v>2</v>
      </c>
      <c r="L115">
        <v>50</v>
      </c>
      <c r="M115">
        <f t="shared" si="2"/>
        <v>2</v>
      </c>
      <c r="N115">
        <f t="shared" si="3"/>
        <v>2</v>
      </c>
    </row>
    <row r="116" spans="1:14" x14ac:dyDescent="0.3">
      <c r="A116">
        <v>25232</v>
      </c>
      <c r="B116" t="s">
        <v>3</v>
      </c>
      <c r="C116" t="s">
        <v>822</v>
      </c>
      <c r="D116" t="s">
        <v>888</v>
      </c>
      <c r="E116">
        <v>42.538311</v>
      </c>
      <c r="F116">
        <v>-71.414372</v>
      </c>
      <c r="G116">
        <v>31320</v>
      </c>
      <c r="H116" t="s">
        <v>25</v>
      </c>
      <c r="J116">
        <v>360</v>
      </c>
      <c r="K116">
        <v>3</v>
      </c>
      <c r="M116">
        <f t="shared" si="2"/>
        <v>3</v>
      </c>
      <c r="N116">
        <f t="shared" si="3"/>
        <v>3</v>
      </c>
    </row>
    <row r="117" spans="1:14" x14ac:dyDescent="0.3">
      <c r="A117">
        <v>25243</v>
      </c>
      <c r="B117" t="s">
        <v>3</v>
      </c>
      <c r="D117" t="s">
        <v>875</v>
      </c>
      <c r="G117">
        <v>31510</v>
      </c>
      <c r="H117" t="s">
        <v>25</v>
      </c>
      <c r="J117">
        <v>620</v>
      </c>
      <c r="K117">
        <v>3</v>
      </c>
      <c r="L117">
        <v>30</v>
      </c>
      <c r="M117">
        <f t="shared" si="2"/>
        <v>3</v>
      </c>
      <c r="N117">
        <f t="shared" si="3"/>
        <v>3</v>
      </c>
    </row>
    <row r="118" spans="1:14" x14ac:dyDescent="0.3">
      <c r="A118">
        <v>25324</v>
      </c>
      <c r="B118" t="s">
        <v>3</v>
      </c>
      <c r="C118" t="s">
        <v>617</v>
      </c>
      <c r="D118" t="s">
        <v>897</v>
      </c>
      <c r="G118">
        <v>32195</v>
      </c>
      <c r="H118" t="s">
        <v>25</v>
      </c>
      <c r="K118">
        <v>3</v>
      </c>
      <c r="L118">
        <v>20</v>
      </c>
      <c r="M118">
        <f t="shared" si="2"/>
        <v>3</v>
      </c>
      <c r="N118" t="str">
        <f t="shared" si="3"/>
        <v/>
      </c>
    </row>
    <row r="119" spans="1:14" x14ac:dyDescent="0.3">
      <c r="A119">
        <v>25343</v>
      </c>
      <c r="B119" t="s">
        <v>3</v>
      </c>
      <c r="C119" t="s">
        <v>537</v>
      </c>
      <c r="D119" t="s">
        <v>821</v>
      </c>
      <c r="E119">
        <v>42.594422000000002</v>
      </c>
      <c r="F119">
        <v>-71.407587000000007</v>
      </c>
      <c r="G119">
        <v>32325</v>
      </c>
      <c r="H119" t="s">
        <v>25</v>
      </c>
      <c r="J119">
        <v>280</v>
      </c>
      <c r="K119">
        <v>3</v>
      </c>
      <c r="L119">
        <v>40</v>
      </c>
      <c r="M119">
        <f t="shared" si="2"/>
        <v>3</v>
      </c>
      <c r="N119">
        <f t="shared" si="3"/>
        <v>3</v>
      </c>
    </row>
    <row r="120" spans="1:14" x14ac:dyDescent="0.3">
      <c r="A120">
        <v>25348</v>
      </c>
      <c r="B120" t="s">
        <v>3</v>
      </c>
      <c r="C120" t="s">
        <v>364</v>
      </c>
      <c r="D120" t="s">
        <v>928</v>
      </c>
      <c r="G120">
        <v>32363</v>
      </c>
      <c r="H120" t="s">
        <v>25</v>
      </c>
      <c r="K120">
        <v>3</v>
      </c>
      <c r="L120">
        <v>20</v>
      </c>
      <c r="M120">
        <f t="shared" si="2"/>
        <v>3</v>
      </c>
      <c r="N120" t="str">
        <f t="shared" si="3"/>
        <v/>
      </c>
    </row>
    <row r="121" spans="1:14" x14ac:dyDescent="0.3">
      <c r="A121">
        <v>25561</v>
      </c>
      <c r="B121" t="s">
        <v>3</v>
      </c>
      <c r="C121" t="s">
        <v>88</v>
      </c>
      <c r="D121" t="s">
        <v>830</v>
      </c>
      <c r="G121">
        <v>33353</v>
      </c>
      <c r="H121" t="s">
        <v>25</v>
      </c>
      <c r="J121">
        <v>500</v>
      </c>
      <c r="K121">
        <v>3</v>
      </c>
      <c r="L121">
        <v>20</v>
      </c>
      <c r="M121">
        <f t="shared" si="2"/>
        <v>3</v>
      </c>
      <c r="N121">
        <f t="shared" si="3"/>
        <v>3</v>
      </c>
    </row>
    <row r="122" spans="1:14" x14ac:dyDescent="0.3">
      <c r="A122">
        <v>25564</v>
      </c>
      <c r="B122" t="s">
        <v>3</v>
      </c>
      <c r="C122" t="s">
        <v>661</v>
      </c>
      <c r="D122" t="s">
        <v>967</v>
      </c>
      <c r="E122">
        <v>42.540233000000001</v>
      </c>
      <c r="F122">
        <v>-71.386081000000004</v>
      </c>
      <c r="G122">
        <v>33359</v>
      </c>
      <c r="H122" t="s">
        <v>25</v>
      </c>
      <c r="J122">
        <v>500</v>
      </c>
      <c r="K122">
        <v>3</v>
      </c>
      <c r="L122">
        <v>40</v>
      </c>
      <c r="M122">
        <f t="shared" si="2"/>
        <v>3</v>
      </c>
      <c r="N122">
        <f t="shared" si="3"/>
        <v>3</v>
      </c>
    </row>
    <row r="123" spans="1:14" x14ac:dyDescent="0.3">
      <c r="A123">
        <v>25575</v>
      </c>
      <c r="B123" t="s">
        <v>3</v>
      </c>
      <c r="C123" t="s">
        <v>190</v>
      </c>
      <c r="D123" t="s">
        <v>855</v>
      </c>
      <c r="E123">
        <v>42.601875</v>
      </c>
      <c r="F123">
        <v>-71.491826000000003</v>
      </c>
      <c r="G123">
        <v>33386</v>
      </c>
      <c r="H123" t="s">
        <v>25</v>
      </c>
      <c r="J123">
        <v>120</v>
      </c>
      <c r="K123">
        <v>3</v>
      </c>
      <c r="L123">
        <v>20</v>
      </c>
      <c r="M123">
        <f t="shared" si="2"/>
        <v>3</v>
      </c>
      <c r="N123">
        <f t="shared" si="3"/>
        <v>3</v>
      </c>
    </row>
    <row r="124" spans="1:14" x14ac:dyDescent="0.3">
      <c r="A124">
        <v>25631</v>
      </c>
      <c r="B124" t="s">
        <v>3</v>
      </c>
      <c r="C124" t="s">
        <v>974</v>
      </c>
      <c r="D124" t="s">
        <v>821</v>
      </c>
      <c r="E124">
        <v>42.597189999999998</v>
      </c>
      <c r="F124">
        <v>-71.405702000000005</v>
      </c>
      <c r="G124">
        <v>33588</v>
      </c>
      <c r="H124" t="s">
        <v>25</v>
      </c>
      <c r="J124">
        <v>600</v>
      </c>
      <c r="K124">
        <v>3</v>
      </c>
      <c r="L124">
        <v>25</v>
      </c>
      <c r="M124">
        <f t="shared" si="2"/>
        <v>3</v>
      </c>
      <c r="N124">
        <f t="shared" si="3"/>
        <v>3</v>
      </c>
    </row>
    <row r="125" spans="1:14" x14ac:dyDescent="0.3">
      <c r="A125">
        <v>25650</v>
      </c>
      <c r="B125" t="s">
        <v>3</v>
      </c>
      <c r="C125" t="s">
        <v>201</v>
      </c>
      <c r="D125" t="s">
        <v>830</v>
      </c>
      <c r="E125">
        <v>42.539200000000001</v>
      </c>
      <c r="F125">
        <v>-71.39228</v>
      </c>
      <c r="G125">
        <v>33666</v>
      </c>
      <c r="H125" t="s">
        <v>25</v>
      </c>
      <c r="J125">
        <v>340</v>
      </c>
      <c r="K125">
        <v>3</v>
      </c>
      <c r="L125">
        <v>20</v>
      </c>
      <c r="M125">
        <f t="shared" si="2"/>
        <v>3</v>
      </c>
      <c r="N125">
        <f t="shared" si="3"/>
        <v>3</v>
      </c>
    </row>
    <row r="126" spans="1:14" x14ac:dyDescent="0.3">
      <c r="A126">
        <v>25668</v>
      </c>
      <c r="B126" t="s">
        <v>3</v>
      </c>
      <c r="C126" t="s">
        <v>452</v>
      </c>
      <c r="D126" t="s">
        <v>913</v>
      </c>
      <c r="E126">
        <v>42.591195999999997</v>
      </c>
      <c r="F126">
        <v>-71.400879000000003</v>
      </c>
      <c r="G126">
        <v>33711</v>
      </c>
      <c r="H126" t="s">
        <v>25</v>
      </c>
      <c r="J126">
        <v>260</v>
      </c>
      <c r="K126">
        <v>3</v>
      </c>
      <c r="L126">
        <v>15</v>
      </c>
      <c r="M126">
        <f t="shared" si="2"/>
        <v>3</v>
      </c>
      <c r="N126">
        <f t="shared" si="3"/>
        <v>3</v>
      </c>
    </row>
    <row r="127" spans="1:14" x14ac:dyDescent="0.3">
      <c r="A127">
        <v>25689</v>
      </c>
      <c r="B127" t="s">
        <v>3</v>
      </c>
      <c r="C127" t="s">
        <v>988</v>
      </c>
      <c r="D127" t="s">
        <v>989</v>
      </c>
      <c r="G127">
        <v>33822</v>
      </c>
      <c r="H127" t="s">
        <v>25</v>
      </c>
      <c r="J127">
        <v>120</v>
      </c>
      <c r="K127">
        <v>3</v>
      </c>
      <c r="L127">
        <v>10</v>
      </c>
      <c r="M127">
        <f t="shared" si="2"/>
        <v>3</v>
      </c>
      <c r="N127">
        <f t="shared" si="3"/>
        <v>3</v>
      </c>
    </row>
    <row r="128" spans="1:14" x14ac:dyDescent="0.3">
      <c r="A128">
        <v>25783</v>
      </c>
      <c r="B128" t="s">
        <v>3</v>
      </c>
      <c r="C128" t="s">
        <v>320</v>
      </c>
      <c r="D128" t="s">
        <v>875</v>
      </c>
      <c r="G128">
        <v>34213</v>
      </c>
      <c r="H128" t="s">
        <v>25</v>
      </c>
      <c r="J128">
        <v>220</v>
      </c>
      <c r="K128">
        <v>3</v>
      </c>
      <c r="L128">
        <v>30</v>
      </c>
      <c r="M128">
        <f t="shared" si="2"/>
        <v>3</v>
      </c>
      <c r="N128">
        <f t="shared" si="3"/>
        <v>3</v>
      </c>
    </row>
    <row r="129" spans="1:14" x14ac:dyDescent="0.3">
      <c r="A129">
        <v>25788</v>
      </c>
      <c r="B129" t="s">
        <v>3</v>
      </c>
      <c r="C129" t="s">
        <v>1003</v>
      </c>
      <c r="D129" t="s">
        <v>875</v>
      </c>
      <c r="G129">
        <v>34226</v>
      </c>
      <c r="H129" t="s">
        <v>25</v>
      </c>
      <c r="J129">
        <v>500</v>
      </c>
      <c r="K129">
        <v>3</v>
      </c>
      <c r="L129">
        <v>20</v>
      </c>
      <c r="M129">
        <f t="shared" si="2"/>
        <v>3</v>
      </c>
      <c r="N129">
        <f t="shared" si="3"/>
        <v>3</v>
      </c>
    </row>
    <row r="130" spans="1:14" x14ac:dyDescent="0.3">
      <c r="A130">
        <v>25810</v>
      </c>
      <c r="B130" t="s">
        <v>3</v>
      </c>
      <c r="C130" t="s">
        <v>1004</v>
      </c>
      <c r="D130" t="s">
        <v>875</v>
      </c>
      <c r="G130">
        <v>34305</v>
      </c>
      <c r="H130" t="s">
        <v>25</v>
      </c>
      <c r="J130">
        <v>165</v>
      </c>
      <c r="K130">
        <v>3</v>
      </c>
      <c r="L130">
        <v>22</v>
      </c>
      <c r="M130">
        <f t="shared" si="2"/>
        <v>3</v>
      </c>
      <c r="N130">
        <f t="shared" si="3"/>
        <v>3</v>
      </c>
    </row>
    <row r="131" spans="1:14" x14ac:dyDescent="0.3">
      <c r="A131">
        <v>25985</v>
      </c>
      <c r="B131" t="s">
        <v>3</v>
      </c>
      <c r="C131" t="s">
        <v>859</v>
      </c>
      <c r="D131" t="s">
        <v>1033</v>
      </c>
      <c r="E131">
        <v>42.643194000000001</v>
      </c>
      <c r="F131">
        <v>-71.437470000000005</v>
      </c>
      <c r="G131">
        <v>35374</v>
      </c>
      <c r="H131" t="s">
        <v>25</v>
      </c>
      <c r="J131">
        <v>300</v>
      </c>
      <c r="K131">
        <v>3</v>
      </c>
      <c r="L131">
        <v>18</v>
      </c>
      <c r="M131">
        <f t="shared" si="2"/>
        <v>3</v>
      </c>
      <c r="N131">
        <f t="shared" si="3"/>
        <v>3</v>
      </c>
    </row>
    <row r="132" spans="1:14" x14ac:dyDescent="0.3">
      <c r="A132">
        <v>26213</v>
      </c>
      <c r="B132" t="s">
        <v>3</v>
      </c>
      <c r="C132" t="s">
        <v>661</v>
      </c>
      <c r="D132" t="s">
        <v>1041</v>
      </c>
      <c r="E132">
        <v>42.627012000000001</v>
      </c>
      <c r="F132">
        <v>-71.432677999999996</v>
      </c>
      <c r="G132">
        <v>35902</v>
      </c>
      <c r="H132" t="s">
        <v>25</v>
      </c>
      <c r="J132">
        <v>220</v>
      </c>
      <c r="K132">
        <v>3</v>
      </c>
      <c r="L132">
        <v>28</v>
      </c>
      <c r="M132">
        <f t="shared" si="2"/>
        <v>3</v>
      </c>
      <c r="N132">
        <f t="shared" si="3"/>
        <v>3</v>
      </c>
    </row>
    <row r="133" spans="1:14" x14ac:dyDescent="0.3">
      <c r="A133">
        <v>26233</v>
      </c>
      <c r="B133" t="s">
        <v>3</v>
      </c>
      <c r="C133" t="s">
        <v>221</v>
      </c>
      <c r="D133" t="s">
        <v>913</v>
      </c>
      <c r="G133">
        <v>36256</v>
      </c>
      <c r="H133" t="s">
        <v>25</v>
      </c>
      <c r="J133">
        <v>200</v>
      </c>
      <c r="K133">
        <v>3</v>
      </c>
      <c r="L133">
        <v>17</v>
      </c>
      <c r="M133">
        <f t="shared" si="2"/>
        <v>3</v>
      </c>
      <c r="N133">
        <f t="shared" si="3"/>
        <v>3</v>
      </c>
    </row>
    <row r="134" spans="1:14" x14ac:dyDescent="0.3">
      <c r="A134">
        <v>26248</v>
      </c>
      <c r="B134" t="s">
        <v>3</v>
      </c>
      <c r="C134" t="s">
        <v>661</v>
      </c>
      <c r="D134" t="s">
        <v>1045</v>
      </c>
      <c r="E134">
        <v>42.640197000000001</v>
      </c>
      <c r="F134">
        <v>-71.435241000000005</v>
      </c>
      <c r="G134">
        <v>35719</v>
      </c>
      <c r="H134" t="s">
        <v>25</v>
      </c>
      <c r="J134">
        <v>320</v>
      </c>
      <c r="K134">
        <v>3</v>
      </c>
      <c r="L134">
        <v>20</v>
      </c>
      <c r="M134">
        <f t="shared" si="2"/>
        <v>3</v>
      </c>
      <c r="N134">
        <f t="shared" si="3"/>
        <v>3</v>
      </c>
    </row>
    <row r="135" spans="1:14" x14ac:dyDescent="0.3">
      <c r="A135">
        <v>26249</v>
      </c>
      <c r="B135" t="s">
        <v>3</v>
      </c>
      <c r="C135" t="s">
        <v>411</v>
      </c>
      <c r="D135" t="s">
        <v>1033</v>
      </c>
      <c r="E135">
        <v>42.640548000000003</v>
      </c>
      <c r="F135">
        <v>-71.434129999999996</v>
      </c>
      <c r="G135">
        <v>35719</v>
      </c>
      <c r="H135" t="s">
        <v>25</v>
      </c>
      <c r="J135">
        <v>120</v>
      </c>
      <c r="K135">
        <v>3</v>
      </c>
      <c r="L135">
        <v>20</v>
      </c>
      <c r="M135">
        <f t="shared" si="2"/>
        <v>3</v>
      </c>
      <c r="N135">
        <f t="shared" si="3"/>
        <v>3</v>
      </c>
    </row>
    <row r="136" spans="1:14" x14ac:dyDescent="0.3">
      <c r="A136">
        <v>26253</v>
      </c>
      <c r="B136" t="s">
        <v>3</v>
      </c>
      <c r="C136" t="s">
        <v>859</v>
      </c>
      <c r="D136" t="s">
        <v>1045</v>
      </c>
      <c r="E136">
        <v>42.640599000000002</v>
      </c>
      <c r="F136">
        <v>-71.434601999999998</v>
      </c>
      <c r="G136">
        <v>35681</v>
      </c>
      <c r="H136" t="s">
        <v>25</v>
      </c>
      <c r="J136">
        <v>320</v>
      </c>
      <c r="K136">
        <v>3</v>
      </c>
      <c r="L136">
        <v>20</v>
      </c>
      <c r="M136">
        <f t="shared" si="2"/>
        <v>3</v>
      </c>
      <c r="N136">
        <f t="shared" si="3"/>
        <v>3</v>
      </c>
    </row>
    <row r="137" spans="1:14" x14ac:dyDescent="0.3">
      <c r="A137">
        <v>14186</v>
      </c>
      <c r="B137" t="s">
        <v>3</v>
      </c>
      <c r="C137" t="s">
        <v>246</v>
      </c>
      <c r="D137" t="s">
        <v>852</v>
      </c>
      <c r="E137">
        <v>42.543742999999999</v>
      </c>
      <c r="F137">
        <v>-71.412304000000006</v>
      </c>
      <c r="G137">
        <v>36674</v>
      </c>
      <c r="H137" t="s">
        <v>25</v>
      </c>
      <c r="J137">
        <v>330</v>
      </c>
      <c r="K137">
        <v>4</v>
      </c>
      <c r="L137">
        <v>23</v>
      </c>
      <c r="M137">
        <f t="shared" si="2"/>
        <v>4</v>
      </c>
      <c r="N137">
        <f t="shared" si="3"/>
        <v>4</v>
      </c>
    </row>
    <row r="138" spans="1:14" x14ac:dyDescent="0.3">
      <c r="A138">
        <v>14205</v>
      </c>
      <c r="B138" t="s">
        <v>3</v>
      </c>
      <c r="C138" t="s">
        <v>178</v>
      </c>
      <c r="D138" t="s">
        <v>860</v>
      </c>
      <c r="E138">
        <v>42.574545000000001</v>
      </c>
      <c r="F138">
        <v>-71.453067000000004</v>
      </c>
      <c r="G138">
        <v>36474</v>
      </c>
      <c r="H138" t="s">
        <v>25</v>
      </c>
      <c r="J138">
        <v>240</v>
      </c>
      <c r="K138">
        <v>4</v>
      </c>
      <c r="L138">
        <v>6</v>
      </c>
      <c r="M138">
        <f t="shared" ref="M138:M201" si="4">IF(K138&lt;1,"",K138)</f>
        <v>4</v>
      </c>
      <c r="N138">
        <f t="shared" ref="N138:N201" si="5">IF(K138&lt;1,"",IF(J138&gt;40,K138,""))</f>
        <v>4</v>
      </c>
    </row>
    <row r="139" spans="1:14" x14ac:dyDescent="0.3">
      <c r="A139">
        <v>25221</v>
      </c>
      <c r="B139" t="s">
        <v>3</v>
      </c>
      <c r="C139" t="s">
        <v>196</v>
      </c>
      <c r="D139" t="s">
        <v>875</v>
      </c>
      <c r="E139">
        <v>42.633142999999997</v>
      </c>
      <c r="F139">
        <v>-71.460476999999997</v>
      </c>
      <c r="G139">
        <v>29918</v>
      </c>
      <c r="H139" t="s">
        <v>25</v>
      </c>
      <c r="J139">
        <v>85</v>
      </c>
      <c r="K139">
        <v>4</v>
      </c>
      <c r="L139">
        <v>2.5</v>
      </c>
      <c r="M139">
        <f t="shared" si="4"/>
        <v>4</v>
      </c>
      <c r="N139">
        <f t="shared" si="5"/>
        <v>4</v>
      </c>
    </row>
    <row r="140" spans="1:14" x14ac:dyDescent="0.3">
      <c r="A140">
        <v>25234</v>
      </c>
      <c r="B140" t="s">
        <v>3</v>
      </c>
      <c r="C140" t="s">
        <v>411</v>
      </c>
      <c r="D140" t="s">
        <v>889</v>
      </c>
      <c r="E140">
        <v>42.581740000000003</v>
      </c>
      <c r="F140">
        <v>-71.431803000000002</v>
      </c>
      <c r="G140">
        <v>31321</v>
      </c>
      <c r="H140" t="s">
        <v>25</v>
      </c>
      <c r="J140">
        <v>225</v>
      </c>
      <c r="K140">
        <v>4</v>
      </c>
      <c r="L140">
        <v>20</v>
      </c>
      <c r="M140">
        <f t="shared" si="4"/>
        <v>4</v>
      </c>
      <c r="N140">
        <f t="shared" si="5"/>
        <v>4</v>
      </c>
    </row>
    <row r="141" spans="1:14" x14ac:dyDescent="0.3">
      <c r="A141">
        <v>25334</v>
      </c>
      <c r="B141" t="s">
        <v>3</v>
      </c>
      <c r="C141" t="s">
        <v>487</v>
      </c>
      <c r="D141" t="s">
        <v>925</v>
      </c>
      <c r="E141">
        <v>42.582126000000002</v>
      </c>
      <c r="F141">
        <v>-71.406175000000005</v>
      </c>
      <c r="G141">
        <v>32248</v>
      </c>
      <c r="H141" t="s">
        <v>25</v>
      </c>
      <c r="K141">
        <v>4</v>
      </c>
      <c r="L141">
        <v>2</v>
      </c>
      <c r="M141">
        <f t="shared" si="4"/>
        <v>4</v>
      </c>
      <c r="N141" t="str">
        <f t="shared" si="5"/>
        <v/>
      </c>
    </row>
    <row r="142" spans="1:14" x14ac:dyDescent="0.3">
      <c r="A142">
        <v>25584</v>
      </c>
      <c r="B142" t="s">
        <v>3</v>
      </c>
      <c r="C142" t="s">
        <v>520</v>
      </c>
      <c r="D142" t="s">
        <v>967</v>
      </c>
      <c r="E142">
        <v>42.539661000000002</v>
      </c>
      <c r="F142">
        <v>-71.385251999999994</v>
      </c>
      <c r="G142">
        <v>33414</v>
      </c>
      <c r="H142" t="s">
        <v>25</v>
      </c>
      <c r="J142">
        <v>500</v>
      </c>
      <c r="K142">
        <v>4</v>
      </c>
      <c r="L142">
        <v>50</v>
      </c>
      <c r="M142">
        <f t="shared" si="4"/>
        <v>4</v>
      </c>
      <c r="N142">
        <f t="shared" si="5"/>
        <v>4</v>
      </c>
    </row>
    <row r="143" spans="1:14" x14ac:dyDescent="0.3">
      <c r="A143">
        <v>25618</v>
      </c>
      <c r="B143" t="s">
        <v>3</v>
      </c>
      <c r="C143" t="s">
        <v>157</v>
      </c>
      <c r="D143" t="s">
        <v>830</v>
      </c>
      <c r="E143">
        <v>42.538480999999997</v>
      </c>
      <c r="F143">
        <v>-71.389582000000004</v>
      </c>
      <c r="G143">
        <v>33550</v>
      </c>
      <c r="H143" t="s">
        <v>25</v>
      </c>
      <c r="J143">
        <v>400</v>
      </c>
      <c r="K143">
        <v>4</v>
      </c>
      <c r="L143">
        <v>40</v>
      </c>
      <c r="M143">
        <f t="shared" si="4"/>
        <v>4</v>
      </c>
      <c r="N143">
        <f t="shared" si="5"/>
        <v>4</v>
      </c>
    </row>
    <row r="144" spans="1:14" x14ac:dyDescent="0.3">
      <c r="A144">
        <v>25760</v>
      </c>
      <c r="B144" t="s">
        <v>3</v>
      </c>
      <c r="C144" t="s">
        <v>822</v>
      </c>
      <c r="D144" t="s">
        <v>900</v>
      </c>
      <c r="E144">
        <v>42.537605999999997</v>
      </c>
      <c r="F144">
        <v>-71.393232999999995</v>
      </c>
      <c r="G144">
        <v>34114</v>
      </c>
      <c r="H144" t="s">
        <v>25</v>
      </c>
      <c r="J144">
        <v>180</v>
      </c>
      <c r="K144">
        <v>4</v>
      </c>
      <c r="L144">
        <v>30</v>
      </c>
      <c r="M144">
        <f t="shared" si="4"/>
        <v>4</v>
      </c>
      <c r="N144">
        <f t="shared" si="5"/>
        <v>4</v>
      </c>
    </row>
    <row r="145" spans="1:14" x14ac:dyDescent="0.3">
      <c r="A145">
        <v>25805</v>
      </c>
      <c r="B145" t="s">
        <v>3</v>
      </c>
      <c r="C145" t="s">
        <v>1006</v>
      </c>
      <c r="D145" t="s">
        <v>942</v>
      </c>
      <c r="E145">
        <v>42.567999999999998</v>
      </c>
      <c r="F145">
        <v>-71.450661999999994</v>
      </c>
      <c r="G145">
        <v>34292</v>
      </c>
      <c r="H145" t="s">
        <v>25</v>
      </c>
      <c r="J145">
        <v>120</v>
      </c>
      <c r="K145">
        <v>4</v>
      </c>
      <c r="L145">
        <v>20</v>
      </c>
      <c r="M145">
        <f t="shared" si="4"/>
        <v>4</v>
      </c>
      <c r="N145">
        <f t="shared" si="5"/>
        <v>4</v>
      </c>
    </row>
    <row r="146" spans="1:14" x14ac:dyDescent="0.3">
      <c r="A146">
        <v>25822</v>
      </c>
      <c r="B146" t="s">
        <v>3</v>
      </c>
      <c r="C146" t="s">
        <v>1007</v>
      </c>
      <c r="D146" t="s">
        <v>875</v>
      </c>
      <c r="G146">
        <v>34358</v>
      </c>
      <c r="H146" t="s">
        <v>25</v>
      </c>
      <c r="J146">
        <v>320</v>
      </c>
      <c r="K146">
        <v>4</v>
      </c>
      <c r="L146">
        <v>20</v>
      </c>
      <c r="M146">
        <f t="shared" si="4"/>
        <v>4</v>
      </c>
      <c r="N146">
        <f t="shared" si="5"/>
        <v>4</v>
      </c>
    </row>
    <row r="147" spans="1:14" x14ac:dyDescent="0.3">
      <c r="A147">
        <v>25857</v>
      </c>
      <c r="B147" t="s">
        <v>3</v>
      </c>
      <c r="C147" t="s">
        <v>408</v>
      </c>
      <c r="D147" t="s">
        <v>906</v>
      </c>
      <c r="E147">
        <v>42.571854999999999</v>
      </c>
      <c r="F147">
        <v>-71.458842000000004</v>
      </c>
      <c r="G147">
        <v>34542</v>
      </c>
      <c r="H147" t="s">
        <v>25</v>
      </c>
      <c r="J147">
        <v>340</v>
      </c>
      <c r="K147">
        <v>4</v>
      </c>
      <c r="L147">
        <v>21</v>
      </c>
      <c r="M147">
        <f t="shared" si="4"/>
        <v>4</v>
      </c>
      <c r="N147">
        <f t="shared" si="5"/>
        <v>4</v>
      </c>
    </row>
    <row r="148" spans="1:14" x14ac:dyDescent="0.3">
      <c r="A148">
        <v>27154</v>
      </c>
      <c r="B148" t="s">
        <v>3</v>
      </c>
      <c r="C148" t="s">
        <v>661</v>
      </c>
      <c r="D148" t="s">
        <v>853</v>
      </c>
      <c r="E148">
        <v>42.559690000000003</v>
      </c>
      <c r="F148">
        <v>-71.406002000000001</v>
      </c>
      <c r="G148">
        <v>28727</v>
      </c>
      <c r="H148" t="s">
        <v>25</v>
      </c>
      <c r="J148">
        <v>200</v>
      </c>
      <c r="K148">
        <v>4</v>
      </c>
      <c r="L148">
        <v>30</v>
      </c>
      <c r="M148">
        <f t="shared" si="4"/>
        <v>4</v>
      </c>
      <c r="N148">
        <f t="shared" si="5"/>
        <v>4</v>
      </c>
    </row>
    <row r="149" spans="1:14" x14ac:dyDescent="0.3">
      <c r="A149">
        <v>27218</v>
      </c>
      <c r="B149" t="s">
        <v>3</v>
      </c>
      <c r="C149" t="s">
        <v>1057</v>
      </c>
      <c r="D149" t="s">
        <v>942</v>
      </c>
      <c r="G149">
        <v>35403</v>
      </c>
      <c r="H149" t="s">
        <v>25</v>
      </c>
      <c r="J149">
        <v>425</v>
      </c>
      <c r="K149">
        <v>4</v>
      </c>
      <c r="L149">
        <v>21</v>
      </c>
      <c r="M149">
        <f t="shared" si="4"/>
        <v>4</v>
      </c>
      <c r="N149">
        <f t="shared" si="5"/>
        <v>4</v>
      </c>
    </row>
    <row r="150" spans="1:14" x14ac:dyDescent="0.3">
      <c r="A150">
        <v>27233</v>
      </c>
      <c r="B150" t="s">
        <v>3</v>
      </c>
      <c r="C150" t="s">
        <v>190</v>
      </c>
      <c r="D150" t="s">
        <v>834</v>
      </c>
      <c r="E150">
        <v>42.582425000000001</v>
      </c>
      <c r="F150">
        <v>-71.429451999999998</v>
      </c>
      <c r="G150">
        <v>31273</v>
      </c>
      <c r="H150" t="s">
        <v>25</v>
      </c>
      <c r="J150">
        <v>280</v>
      </c>
      <c r="K150">
        <v>4</v>
      </c>
      <c r="L150">
        <v>20</v>
      </c>
      <c r="M150">
        <f t="shared" si="4"/>
        <v>4</v>
      </c>
      <c r="N150">
        <f t="shared" si="5"/>
        <v>4</v>
      </c>
    </row>
    <row r="151" spans="1:14" x14ac:dyDescent="0.3">
      <c r="A151">
        <v>27273</v>
      </c>
      <c r="B151" t="s">
        <v>3</v>
      </c>
      <c r="C151" t="s">
        <v>169</v>
      </c>
      <c r="D151" t="s">
        <v>984</v>
      </c>
      <c r="E151">
        <v>42.583672</v>
      </c>
      <c r="F151">
        <v>-71.403768999999997</v>
      </c>
      <c r="G151">
        <v>29445</v>
      </c>
      <c r="H151" t="s">
        <v>25</v>
      </c>
      <c r="J151">
        <v>335</v>
      </c>
      <c r="K151">
        <v>4</v>
      </c>
      <c r="L151">
        <v>20</v>
      </c>
      <c r="M151">
        <f t="shared" si="4"/>
        <v>4</v>
      </c>
      <c r="N151">
        <f t="shared" si="5"/>
        <v>4</v>
      </c>
    </row>
    <row r="152" spans="1:14" x14ac:dyDescent="0.3">
      <c r="A152">
        <v>27277</v>
      </c>
      <c r="B152" t="s">
        <v>3</v>
      </c>
      <c r="C152" t="s">
        <v>190</v>
      </c>
      <c r="D152" t="s">
        <v>984</v>
      </c>
      <c r="E152">
        <v>42.583523</v>
      </c>
      <c r="F152">
        <v>-71.402338999999998</v>
      </c>
      <c r="G152">
        <v>29441</v>
      </c>
      <c r="H152" t="s">
        <v>25</v>
      </c>
      <c r="J152">
        <v>245</v>
      </c>
      <c r="K152">
        <v>4</v>
      </c>
      <c r="L152">
        <v>10</v>
      </c>
      <c r="M152">
        <f t="shared" si="4"/>
        <v>4</v>
      </c>
      <c r="N152">
        <f t="shared" si="5"/>
        <v>4</v>
      </c>
    </row>
    <row r="153" spans="1:14" x14ac:dyDescent="0.3">
      <c r="A153">
        <v>111854</v>
      </c>
      <c r="B153" t="s">
        <v>3</v>
      </c>
      <c r="C153" t="s">
        <v>581</v>
      </c>
      <c r="D153" t="s">
        <v>1072</v>
      </c>
      <c r="G153">
        <v>37362</v>
      </c>
      <c r="H153" t="s">
        <v>58</v>
      </c>
      <c r="I153" t="s">
        <v>26</v>
      </c>
      <c r="J153">
        <v>500</v>
      </c>
      <c r="K153">
        <v>4</v>
      </c>
      <c r="L153">
        <v>15</v>
      </c>
      <c r="M153">
        <f t="shared" si="4"/>
        <v>4</v>
      </c>
      <c r="N153">
        <f t="shared" si="5"/>
        <v>4</v>
      </c>
    </row>
    <row r="154" spans="1:14" x14ac:dyDescent="0.3">
      <c r="A154">
        <v>111888</v>
      </c>
      <c r="B154" t="s">
        <v>3</v>
      </c>
      <c r="C154" t="s">
        <v>1073</v>
      </c>
      <c r="D154" t="s">
        <v>1074</v>
      </c>
      <c r="G154">
        <v>37383</v>
      </c>
      <c r="H154" t="s">
        <v>58</v>
      </c>
      <c r="I154" t="s">
        <v>26</v>
      </c>
      <c r="J154">
        <v>480</v>
      </c>
      <c r="K154">
        <v>4</v>
      </c>
      <c r="L154">
        <v>10</v>
      </c>
      <c r="M154">
        <f t="shared" si="4"/>
        <v>4</v>
      </c>
      <c r="N154">
        <f t="shared" si="5"/>
        <v>4</v>
      </c>
    </row>
    <row r="155" spans="1:14" x14ac:dyDescent="0.3">
      <c r="A155">
        <v>9563</v>
      </c>
      <c r="B155" t="s">
        <v>3</v>
      </c>
      <c r="C155" t="s">
        <v>828</v>
      </c>
      <c r="D155" t="s">
        <v>829</v>
      </c>
      <c r="G155">
        <v>36381</v>
      </c>
      <c r="H155" t="s">
        <v>25</v>
      </c>
      <c r="J155">
        <v>620</v>
      </c>
      <c r="K155">
        <v>5</v>
      </c>
      <c r="L155">
        <v>16</v>
      </c>
      <c r="M155">
        <f t="shared" si="4"/>
        <v>5</v>
      </c>
      <c r="N155">
        <f t="shared" si="5"/>
        <v>5</v>
      </c>
    </row>
    <row r="156" spans="1:14" x14ac:dyDescent="0.3">
      <c r="A156">
        <v>9565</v>
      </c>
      <c r="B156" t="s">
        <v>3</v>
      </c>
      <c r="C156" t="s">
        <v>316</v>
      </c>
      <c r="D156" t="s">
        <v>831</v>
      </c>
      <c r="G156">
        <v>36607</v>
      </c>
      <c r="H156" t="s">
        <v>25</v>
      </c>
      <c r="J156">
        <v>100</v>
      </c>
      <c r="K156">
        <v>5</v>
      </c>
      <c r="L156">
        <v>5</v>
      </c>
      <c r="M156">
        <f t="shared" si="4"/>
        <v>5</v>
      </c>
      <c r="N156">
        <f t="shared" si="5"/>
        <v>5</v>
      </c>
    </row>
    <row r="157" spans="1:14" x14ac:dyDescent="0.3">
      <c r="A157">
        <v>14206</v>
      </c>
      <c r="B157" t="s">
        <v>3</v>
      </c>
      <c r="C157" t="s">
        <v>661</v>
      </c>
      <c r="D157" t="s">
        <v>860</v>
      </c>
      <c r="E157">
        <v>42.574657000000002</v>
      </c>
      <c r="F157">
        <v>-71.454209000000006</v>
      </c>
      <c r="G157">
        <v>36475</v>
      </c>
      <c r="H157" t="s">
        <v>25</v>
      </c>
      <c r="J157">
        <v>220</v>
      </c>
      <c r="K157">
        <v>5</v>
      </c>
      <c r="L157">
        <v>8</v>
      </c>
      <c r="M157">
        <f t="shared" si="4"/>
        <v>5</v>
      </c>
      <c r="N157">
        <f t="shared" si="5"/>
        <v>5</v>
      </c>
    </row>
    <row r="158" spans="1:14" x14ac:dyDescent="0.3">
      <c r="A158">
        <v>22820</v>
      </c>
      <c r="B158" t="s">
        <v>3</v>
      </c>
      <c r="D158" t="s">
        <v>864</v>
      </c>
      <c r="G158">
        <v>36459</v>
      </c>
      <c r="H158" t="s">
        <v>25</v>
      </c>
      <c r="I158" t="s">
        <v>26</v>
      </c>
      <c r="J158">
        <v>300</v>
      </c>
      <c r="K158">
        <v>5</v>
      </c>
      <c r="L158">
        <v>210</v>
      </c>
      <c r="M158">
        <f t="shared" si="4"/>
        <v>5</v>
      </c>
      <c r="N158">
        <f t="shared" si="5"/>
        <v>5</v>
      </c>
    </row>
    <row r="159" spans="1:14" x14ac:dyDescent="0.3">
      <c r="A159">
        <v>25267</v>
      </c>
      <c r="B159" t="s">
        <v>3</v>
      </c>
      <c r="C159" t="s">
        <v>902</v>
      </c>
      <c r="D159" t="s">
        <v>901</v>
      </c>
      <c r="G159">
        <v>31785</v>
      </c>
      <c r="H159" t="s">
        <v>25</v>
      </c>
      <c r="J159">
        <v>180</v>
      </c>
      <c r="K159">
        <v>5</v>
      </c>
      <c r="L159">
        <v>20</v>
      </c>
      <c r="M159">
        <f t="shared" si="4"/>
        <v>5</v>
      </c>
      <c r="N159">
        <f t="shared" si="5"/>
        <v>5</v>
      </c>
    </row>
    <row r="160" spans="1:14" x14ac:dyDescent="0.3">
      <c r="A160">
        <v>25305</v>
      </c>
      <c r="B160" t="s">
        <v>3</v>
      </c>
      <c r="C160" t="s">
        <v>617</v>
      </c>
      <c r="D160" t="s">
        <v>901</v>
      </c>
      <c r="E160">
        <v>42.549581000000003</v>
      </c>
      <c r="F160">
        <v>-71.428855999999996</v>
      </c>
      <c r="G160">
        <v>32060</v>
      </c>
      <c r="H160" t="s">
        <v>25</v>
      </c>
      <c r="J160">
        <v>320</v>
      </c>
      <c r="K160">
        <v>5</v>
      </c>
      <c r="L160">
        <v>20</v>
      </c>
      <c r="M160">
        <f t="shared" si="4"/>
        <v>5</v>
      </c>
      <c r="N160">
        <f t="shared" si="5"/>
        <v>5</v>
      </c>
    </row>
    <row r="161" spans="1:14" x14ac:dyDescent="0.3">
      <c r="A161">
        <v>25338</v>
      </c>
      <c r="B161" t="s">
        <v>3</v>
      </c>
      <c r="C161" t="s">
        <v>525</v>
      </c>
      <c r="D161" t="s">
        <v>897</v>
      </c>
      <c r="E161">
        <v>42.595902000000002</v>
      </c>
      <c r="F161">
        <v>-71.414551000000003</v>
      </c>
      <c r="G161">
        <v>32297</v>
      </c>
      <c r="H161" t="s">
        <v>25</v>
      </c>
      <c r="K161">
        <v>5</v>
      </c>
      <c r="L161">
        <v>30</v>
      </c>
      <c r="M161">
        <f t="shared" si="4"/>
        <v>5</v>
      </c>
      <c r="N161" t="str">
        <f t="shared" si="5"/>
        <v/>
      </c>
    </row>
    <row r="162" spans="1:14" x14ac:dyDescent="0.3">
      <c r="A162">
        <v>25398</v>
      </c>
      <c r="B162" t="s">
        <v>3</v>
      </c>
      <c r="C162" t="s">
        <v>487</v>
      </c>
      <c r="D162" t="s">
        <v>947</v>
      </c>
      <c r="E162">
        <v>42.603692000000002</v>
      </c>
      <c r="F162">
        <v>-71.493195</v>
      </c>
      <c r="G162">
        <v>32638</v>
      </c>
      <c r="H162" t="s">
        <v>25</v>
      </c>
      <c r="J162">
        <v>425</v>
      </c>
      <c r="K162">
        <v>5</v>
      </c>
      <c r="L162">
        <v>20</v>
      </c>
      <c r="M162">
        <f t="shared" si="4"/>
        <v>5</v>
      </c>
      <c r="N162">
        <f t="shared" si="5"/>
        <v>5</v>
      </c>
    </row>
    <row r="163" spans="1:14" x14ac:dyDescent="0.3">
      <c r="A163">
        <v>25419</v>
      </c>
      <c r="B163" t="s">
        <v>3</v>
      </c>
      <c r="C163" t="s">
        <v>341</v>
      </c>
      <c r="D163" t="s">
        <v>826</v>
      </c>
      <c r="E163">
        <v>42.545231999999999</v>
      </c>
      <c r="F163">
        <v>-71.409102000000004</v>
      </c>
      <c r="G163">
        <v>32696</v>
      </c>
      <c r="H163" t="s">
        <v>25</v>
      </c>
      <c r="J163">
        <v>300</v>
      </c>
      <c r="K163">
        <v>5</v>
      </c>
      <c r="L163">
        <v>20</v>
      </c>
      <c r="M163">
        <f t="shared" si="4"/>
        <v>5</v>
      </c>
      <c r="N163">
        <f t="shared" si="5"/>
        <v>5</v>
      </c>
    </row>
    <row r="164" spans="1:14" x14ac:dyDescent="0.3">
      <c r="A164">
        <v>25532</v>
      </c>
      <c r="B164" t="s">
        <v>3</v>
      </c>
      <c r="C164" t="s">
        <v>340</v>
      </c>
      <c r="D164" t="s">
        <v>965</v>
      </c>
      <c r="E164">
        <v>42.603436000000002</v>
      </c>
      <c r="F164">
        <v>-71.485630999999998</v>
      </c>
      <c r="G164">
        <v>33142</v>
      </c>
      <c r="H164" t="s">
        <v>25</v>
      </c>
      <c r="J164">
        <v>220</v>
      </c>
      <c r="K164">
        <v>5</v>
      </c>
      <c r="L164">
        <v>15</v>
      </c>
      <c r="M164">
        <f t="shared" si="4"/>
        <v>5</v>
      </c>
      <c r="N164">
        <f t="shared" si="5"/>
        <v>5</v>
      </c>
    </row>
    <row r="165" spans="1:14" x14ac:dyDescent="0.3">
      <c r="A165">
        <v>25545</v>
      </c>
      <c r="B165" t="s">
        <v>3</v>
      </c>
      <c r="C165" t="s">
        <v>487</v>
      </c>
      <c r="D165" t="s">
        <v>967</v>
      </c>
      <c r="E165">
        <v>42.539301000000002</v>
      </c>
      <c r="F165">
        <v>-71.386454000000001</v>
      </c>
      <c r="G165">
        <v>33224</v>
      </c>
      <c r="H165" t="s">
        <v>25</v>
      </c>
      <c r="J165">
        <v>800</v>
      </c>
      <c r="K165">
        <v>5</v>
      </c>
      <c r="M165">
        <f t="shared" si="4"/>
        <v>5</v>
      </c>
      <c r="N165">
        <f t="shared" si="5"/>
        <v>5</v>
      </c>
    </row>
    <row r="166" spans="1:14" x14ac:dyDescent="0.3">
      <c r="A166">
        <v>25546</v>
      </c>
      <c r="B166" t="s">
        <v>3</v>
      </c>
      <c r="C166" t="s">
        <v>526</v>
      </c>
      <c r="D166" t="s">
        <v>901</v>
      </c>
      <c r="E166">
        <v>42.548817999999997</v>
      </c>
      <c r="F166">
        <v>-71.428869000000006</v>
      </c>
      <c r="G166">
        <v>33227</v>
      </c>
      <c r="H166" t="s">
        <v>25</v>
      </c>
      <c r="J166">
        <v>245</v>
      </c>
      <c r="K166">
        <v>5</v>
      </c>
      <c r="L166">
        <v>20</v>
      </c>
      <c r="M166">
        <f t="shared" si="4"/>
        <v>5</v>
      </c>
      <c r="N166">
        <f t="shared" si="5"/>
        <v>5</v>
      </c>
    </row>
    <row r="167" spans="1:14" x14ac:dyDescent="0.3">
      <c r="A167">
        <v>25555</v>
      </c>
      <c r="B167" t="s">
        <v>3</v>
      </c>
      <c r="C167" t="s">
        <v>340</v>
      </c>
      <c r="D167" t="s">
        <v>967</v>
      </c>
      <c r="G167">
        <v>33337</v>
      </c>
      <c r="H167" t="s">
        <v>25</v>
      </c>
      <c r="J167">
        <v>500</v>
      </c>
      <c r="K167">
        <v>5</v>
      </c>
      <c r="L167">
        <v>60</v>
      </c>
      <c r="M167">
        <f t="shared" si="4"/>
        <v>5</v>
      </c>
      <c r="N167">
        <f t="shared" si="5"/>
        <v>5</v>
      </c>
    </row>
    <row r="168" spans="1:14" x14ac:dyDescent="0.3">
      <c r="A168">
        <v>25571</v>
      </c>
      <c r="B168" t="s">
        <v>3</v>
      </c>
      <c r="C168" t="s">
        <v>487</v>
      </c>
      <c r="D168" t="s">
        <v>969</v>
      </c>
      <c r="E168">
        <v>42.602392000000002</v>
      </c>
      <c r="F168">
        <v>-71.492529000000005</v>
      </c>
      <c r="G168">
        <v>33374</v>
      </c>
      <c r="H168" t="s">
        <v>25</v>
      </c>
      <c r="J168">
        <v>540</v>
      </c>
      <c r="K168">
        <v>5</v>
      </c>
      <c r="L168">
        <v>20</v>
      </c>
      <c r="M168">
        <f t="shared" si="4"/>
        <v>5</v>
      </c>
      <c r="N168">
        <f t="shared" si="5"/>
        <v>5</v>
      </c>
    </row>
    <row r="169" spans="1:14" x14ac:dyDescent="0.3">
      <c r="A169">
        <v>25589</v>
      </c>
      <c r="B169" t="s">
        <v>3</v>
      </c>
      <c r="C169" t="s">
        <v>320</v>
      </c>
      <c r="D169" t="s">
        <v>929</v>
      </c>
      <c r="G169">
        <v>33437</v>
      </c>
      <c r="H169" t="s">
        <v>25</v>
      </c>
      <c r="J169">
        <v>225</v>
      </c>
      <c r="K169">
        <v>5</v>
      </c>
      <c r="L169">
        <v>30</v>
      </c>
      <c r="M169">
        <f t="shared" si="4"/>
        <v>5</v>
      </c>
      <c r="N169">
        <f t="shared" si="5"/>
        <v>5</v>
      </c>
    </row>
    <row r="170" spans="1:14" x14ac:dyDescent="0.3">
      <c r="A170">
        <v>25635</v>
      </c>
      <c r="B170" t="s">
        <v>3</v>
      </c>
      <c r="C170" t="s">
        <v>523</v>
      </c>
      <c r="D170" t="s">
        <v>830</v>
      </c>
      <c r="E170">
        <v>42.537866000000001</v>
      </c>
      <c r="F170">
        <v>-71.391958000000002</v>
      </c>
      <c r="G170">
        <v>33603</v>
      </c>
      <c r="H170" t="s">
        <v>25</v>
      </c>
      <c r="J170">
        <v>220</v>
      </c>
      <c r="K170">
        <v>5</v>
      </c>
      <c r="L170">
        <v>40</v>
      </c>
      <c r="M170">
        <f t="shared" si="4"/>
        <v>5</v>
      </c>
      <c r="N170">
        <f t="shared" si="5"/>
        <v>5</v>
      </c>
    </row>
    <row r="171" spans="1:14" x14ac:dyDescent="0.3">
      <c r="A171">
        <v>25638</v>
      </c>
      <c r="B171" t="s">
        <v>3</v>
      </c>
      <c r="C171" t="s">
        <v>977</v>
      </c>
      <c r="D171" t="s">
        <v>821</v>
      </c>
      <c r="G171">
        <v>33611</v>
      </c>
      <c r="H171" t="s">
        <v>25</v>
      </c>
      <c r="J171">
        <v>500</v>
      </c>
      <c r="K171">
        <v>5</v>
      </c>
      <c r="L171">
        <v>25</v>
      </c>
      <c r="M171">
        <f t="shared" si="4"/>
        <v>5</v>
      </c>
      <c r="N171">
        <f t="shared" si="5"/>
        <v>5</v>
      </c>
    </row>
    <row r="172" spans="1:14" x14ac:dyDescent="0.3">
      <c r="A172">
        <v>25653</v>
      </c>
      <c r="B172" t="s">
        <v>3</v>
      </c>
      <c r="C172" t="s">
        <v>340</v>
      </c>
      <c r="D172" t="s">
        <v>980</v>
      </c>
      <c r="E172">
        <v>42.615665</v>
      </c>
      <c r="F172">
        <v>-71.441849000000005</v>
      </c>
      <c r="G172">
        <v>33674</v>
      </c>
      <c r="H172" t="s">
        <v>25</v>
      </c>
      <c r="J172">
        <v>260</v>
      </c>
      <c r="K172">
        <v>5</v>
      </c>
      <c r="L172">
        <v>20</v>
      </c>
      <c r="M172">
        <f t="shared" si="4"/>
        <v>5</v>
      </c>
      <c r="N172">
        <f t="shared" si="5"/>
        <v>5</v>
      </c>
    </row>
    <row r="173" spans="1:14" x14ac:dyDescent="0.3">
      <c r="A173">
        <v>25655</v>
      </c>
      <c r="B173" t="s">
        <v>3</v>
      </c>
      <c r="C173" t="s">
        <v>246</v>
      </c>
      <c r="D173" t="s">
        <v>980</v>
      </c>
      <c r="E173">
        <v>42.616352999999997</v>
      </c>
      <c r="F173">
        <v>-71.441080999999997</v>
      </c>
      <c r="G173">
        <v>33676</v>
      </c>
      <c r="H173" t="s">
        <v>25</v>
      </c>
      <c r="J173">
        <v>400</v>
      </c>
      <c r="K173">
        <v>5</v>
      </c>
      <c r="L173">
        <v>50</v>
      </c>
      <c r="M173">
        <f t="shared" si="4"/>
        <v>5</v>
      </c>
      <c r="N173">
        <f t="shared" si="5"/>
        <v>5</v>
      </c>
    </row>
    <row r="174" spans="1:14" x14ac:dyDescent="0.3">
      <c r="A174">
        <v>25659</v>
      </c>
      <c r="B174" t="s">
        <v>3</v>
      </c>
      <c r="C174" t="s">
        <v>419</v>
      </c>
      <c r="D174" t="s">
        <v>980</v>
      </c>
      <c r="E174">
        <v>42.615844000000003</v>
      </c>
      <c r="F174">
        <v>-71.440915000000004</v>
      </c>
      <c r="G174">
        <v>33679</v>
      </c>
      <c r="H174" t="s">
        <v>25</v>
      </c>
      <c r="J174">
        <v>200</v>
      </c>
      <c r="K174">
        <v>5</v>
      </c>
      <c r="L174">
        <v>40</v>
      </c>
      <c r="M174">
        <f t="shared" si="4"/>
        <v>5</v>
      </c>
      <c r="N174">
        <f t="shared" si="5"/>
        <v>5</v>
      </c>
    </row>
    <row r="175" spans="1:14" x14ac:dyDescent="0.3">
      <c r="A175">
        <v>25694</v>
      </c>
      <c r="B175" t="s">
        <v>3</v>
      </c>
      <c r="C175" t="s">
        <v>472</v>
      </c>
      <c r="D175" t="s">
        <v>875</v>
      </c>
      <c r="E175">
        <v>42.632209000000003</v>
      </c>
      <c r="F175">
        <v>-71.459287000000003</v>
      </c>
      <c r="G175">
        <v>33831</v>
      </c>
      <c r="H175" t="s">
        <v>25</v>
      </c>
      <c r="J175">
        <v>600</v>
      </c>
      <c r="K175">
        <v>5</v>
      </c>
      <c r="L175">
        <v>10</v>
      </c>
      <c r="M175">
        <f t="shared" si="4"/>
        <v>5</v>
      </c>
      <c r="N175">
        <f t="shared" si="5"/>
        <v>5</v>
      </c>
    </row>
    <row r="176" spans="1:14" x14ac:dyDescent="0.3">
      <c r="A176">
        <v>25714</v>
      </c>
      <c r="B176" t="s">
        <v>3</v>
      </c>
      <c r="C176" t="s">
        <v>316</v>
      </c>
      <c r="D176" t="s">
        <v>830</v>
      </c>
      <c r="E176">
        <v>42.538606000000001</v>
      </c>
      <c r="F176">
        <v>-71.391672999999997</v>
      </c>
      <c r="G176">
        <v>33893</v>
      </c>
      <c r="H176" t="s">
        <v>25</v>
      </c>
      <c r="J176">
        <v>120</v>
      </c>
      <c r="K176">
        <v>5</v>
      </c>
      <c r="L176">
        <v>20</v>
      </c>
      <c r="M176">
        <f t="shared" si="4"/>
        <v>5</v>
      </c>
      <c r="N176">
        <f t="shared" si="5"/>
        <v>5</v>
      </c>
    </row>
    <row r="177" spans="1:14" x14ac:dyDescent="0.3">
      <c r="A177">
        <v>25718</v>
      </c>
      <c r="B177" t="s">
        <v>3</v>
      </c>
      <c r="C177" t="s">
        <v>994</v>
      </c>
      <c r="D177" t="s">
        <v>830</v>
      </c>
      <c r="G177">
        <v>33898</v>
      </c>
      <c r="H177" t="s">
        <v>25</v>
      </c>
      <c r="J177">
        <v>120</v>
      </c>
      <c r="K177">
        <v>5</v>
      </c>
      <c r="L177">
        <v>20</v>
      </c>
      <c r="M177">
        <f t="shared" si="4"/>
        <v>5</v>
      </c>
      <c r="N177">
        <f t="shared" si="5"/>
        <v>5</v>
      </c>
    </row>
    <row r="178" spans="1:14" x14ac:dyDescent="0.3">
      <c r="A178">
        <v>25743</v>
      </c>
      <c r="B178" t="s">
        <v>3</v>
      </c>
      <c r="C178" t="s">
        <v>461</v>
      </c>
      <c r="D178" t="s">
        <v>830</v>
      </c>
      <c r="E178">
        <v>42.538491</v>
      </c>
      <c r="F178">
        <v>-71.386904999999999</v>
      </c>
      <c r="G178">
        <v>33988</v>
      </c>
      <c r="H178" t="s">
        <v>25</v>
      </c>
      <c r="J178">
        <v>1175</v>
      </c>
      <c r="K178">
        <v>5</v>
      </c>
      <c r="L178">
        <v>75</v>
      </c>
      <c r="M178">
        <f t="shared" si="4"/>
        <v>5</v>
      </c>
      <c r="N178">
        <f t="shared" si="5"/>
        <v>5</v>
      </c>
    </row>
    <row r="179" spans="1:14" x14ac:dyDescent="0.3">
      <c r="A179">
        <v>25811</v>
      </c>
      <c r="B179" t="s">
        <v>3</v>
      </c>
      <c r="C179" t="s">
        <v>581</v>
      </c>
      <c r="D179" t="s">
        <v>48</v>
      </c>
      <c r="E179">
        <v>42.596347000000002</v>
      </c>
      <c r="F179">
        <v>-71.485249999999994</v>
      </c>
      <c r="G179">
        <v>34309</v>
      </c>
      <c r="H179" t="s">
        <v>25</v>
      </c>
      <c r="J179">
        <v>420</v>
      </c>
      <c r="K179">
        <v>5</v>
      </c>
      <c r="L179">
        <v>40</v>
      </c>
      <c r="M179">
        <f t="shared" si="4"/>
        <v>5</v>
      </c>
      <c r="N179">
        <f t="shared" si="5"/>
        <v>5</v>
      </c>
    </row>
    <row r="180" spans="1:14" x14ac:dyDescent="0.3">
      <c r="A180">
        <v>25819</v>
      </c>
      <c r="B180" t="s">
        <v>3</v>
      </c>
      <c r="C180" t="s">
        <v>196</v>
      </c>
      <c r="D180" t="s">
        <v>856</v>
      </c>
      <c r="E180">
        <v>42.539985000000001</v>
      </c>
      <c r="F180">
        <v>-71.442679999999996</v>
      </c>
      <c r="G180">
        <v>34320</v>
      </c>
      <c r="H180" t="s">
        <v>25</v>
      </c>
      <c r="J180">
        <v>260</v>
      </c>
      <c r="K180">
        <v>5</v>
      </c>
      <c r="L180">
        <v>10</v>
      </c>
      <c r="M180">
        <f t="shared" si="4"/>
        <v>5</v>
      </c>
      <c r="N180">
        <f t="shared" si="5"/>
        <v>5</v>
      </c>
    </row>
    <row r="181" spans="1:14" x14ac:dyDescent="0.3">
      <c r="A181">
        <v>25872</v>
      </c>
      <c r="B181" t="s">
        <v>3</v>
      </c>
      <c r="C181" t="s">
        <v>419</v>
      </c>
      <c r="D181" t="s">
        <v>924</v>
      </c>
      <c r="E181">
        <v>42.619720999999998</v>
      </c>
      <c r="F181">
        <v>-71.433152000000007</v>
      </c>
      <c r="G181">
        <v>34614</v>
      </c>
      <c r="H181" t="s">
        <v>25</v>
      </c>
      <c r="J181">
        <v>242</v>
      </c>
      <c r="K181">
        <v>5</v>
      </c>
      <c r="L181">
        <v>60</v>
      </c>
      <c r="M181">
        <f t="shared" si="4"/>
        <v>5</v>
      </c>
      <c r="N181">
        <f t="shared" si="5"/>
        <v>5</v>
      </c>
    </row>
    <row r="182" spans="1:14" x14ac:dyDescent="0.3">
      <c r="A182">
        <v>25884</v>
      </c>
      <c r="B182" t="s">
        <v>3</v>
      </c>
      <c r="C182" t="s">
        <v>530</v>
      </c>
      <c r="D182" t="s">
        <v>836</v>
      </c>
      <c r="E182">
        <v>42.550151</v>
      </c>
      <c r="F182">
        <v>-71.400418999999999</v>
      </c>
      <c r="G182">
        <v>34701</v>
      </c>
      <c r="H182" t="s">
        <v>25</v>
      </c>
      <c r="J182">
        <v>455</v>
      </c>
      <c r="K182">
        <v>5</v>
      </c>
      <c r="L182">
        <v>10</v>
      </c>
      <c r="M182">
        <f t="shared" si="4"/>
        <v>5</v>
      </c>
      <c r="N182">
        <f t="shared" si="5"/>
        <v>5</v>
      </c>
    </row>
    <row r="183" spans="1:14" x14ac:dyDescent="0.3">
      <c r="A183">
        <v>25892</v>
      </c>
      <c r="B183" t="s">
        <v>3</v>
      </c>
      <c r="C183" t="s">
        <v>1016</v>
      </c>
      <c r="D183" t="s">
        <v>839</v>
      </c>
      <c r="E183">
        <v>42.570419000000001</v>
      </c>
      <c r="F183">
        <v>-71.454272000000003</v>
      </c>
      <c r="G183">
        <v>34750</v>
      </c>
      <c r="H183" t="s">
        <v>25</v>
      </c>
      <c r="J183">
        <v>140</v>
      </c>
      <c r="K183">
        <v>5</v>
      </c>
      <c r="L183">
        <v>10</v>
      </c>
      <c r="M183">
        <f t="shared" si="4"/>
        <v>5</v>
      </c>
      <c r="N183">
        <f t="shared" si="5"/>
        <v>5</v>
      </c>
    </row>
    <row r="184" spans="1:14" x14ac:dyDescent="0.3">
      <c r="A184">
        <v>25895</v>
      </c>
      <c r="B184" t="s">
        <v>3</v>
      </c>
      <c r="C184" t="s">
        <v>261</v>
      </c>
      <c r="D184" t="s">
        <v>830</v>
      </c>
      <c r="G184">
        <v>34785</v>
      </c>
      <c r="H184" t="s">
        <v>25</v>
      </c>
      <c r="J184">
        <v>360</v>
      </c>
      <c r="K184">
        <v>5</v>
      </c>
      <c r="L184">
        <v>37</v>
      </c>
      <c r="M184">
        <f t="shared" si="4"/>
        <v>5</v>
      </c>
      <c r="N184">
        <f t="shared" si="5"/>
        <v>5</v>
      </c>
    </row>
    <row r="185" spans="1:14" x14ac:dyDescent="0.3">
      <c r="A185">
        <v>25912</v>
      </c>
      <c r="B185" t="s">
        <v>3</v>
      </c>
      <c r="C185" t="s">
        <v>178</v>
      </c>
      <c r="D185" t="s">
        <v>1023</v>
      </c>
      <c r="E185">
        <v>42.550764000000001</v>
      </c>
      <c r="F185">
        <v>-71.430486000000002</v>
      </c>
      <c r="G185">
        <v>34926</v>
      </c>
      <c r="H185" t="s">
        <v>25</v>
      </c>
      <c r="J185">
        <v>460</v>
      </c>
      <c r="K185">
        <v>5</v>
      </c>
      <c r="L185">
        <v>31</v>
      </c>
      <c r="M185">
        <f t="shared" si="4"/>
        <v>5</v>
      </c>
      <c r="N185">
        <f t="shared" si="5"/>
        <v>5</v>
      </c>
    </row>
    <row r="186" spans="1:14" x14ac:dyDescent="0.3">
      <c r="A186">
        <v>25920</v>
      </c>
      <c r="B186" t="s">
        <v>3</v>
      </c>
      <c r="C186" t="s">
        <v>246</v>
      </c>
      <c r="D186" t="s">
        <v>897</v>
      </c>
      <c r="E186">
        <v>42.594714000000003</v>
      </c>
      <c r="F186">
        <v>-71.413891000000007</v>
      </c>
      <c r="G186">
        <v>34947</v>
      </c>
      <c r="H186" t="s">
        <v>25</v>
      </c>
      <c r="J186">
        <v>420</v>
      </c>
      <c r="K186">
        <v>5</v>
      </c>
      <c r="L186">
        <v>10</v>
      </c>
      <c r="M186">
        <f t="shared" si="4"/>
        <v>5</v>
      </c>
      <c r="N186">
        <f t="shared" si="5"/>
        <v>5</v>
      </c>
    </row>
    <row r="187" spans="1:14" x14ac:dyDescent="0.3">
      <c r="A187">
        <v>25930</v>
      </c>
      <c r="B187" t="s">
        <v>3</v>
      </c>
      <c r="C187" t="s">
        <v>472</v>
      </c>
      <c r="D187" t="s">
        <v>942</v>
      </c>
      <c r="E187">
        <v>42.567605</v>
      </c>
      <c r="F187">
        <v>-71.451014000000001</v>
      </c>
      <c r="G187">
        <v>35031</v>
      </c>
      <c r="H187" t="s">
        <v>25</v>
      </c>
      <c r="J187">
        <v>160</v>
      </c>
      <c r="K187">
        <v>5</v>
      </c>
      <c r="L187">
        <v>23</v>
      </c>
      <c r="M187">
        <f t="shared" si="4"/>
        <v>5</v>
      </c>
      <c r="N187">
        <f t="shared" si="5"/>
        <v>5</v>
      </c>
    </row>
    <row r="188" spans="1:14" x14ac:dyDescent="0.3">
      <c r="A188">
        <v>25970</v>
      </c>
      <c r="B188" t="s">
        <v>3</v>
      </c>
      <c r="C188" t="s">
        <v>264</v>
      </c>
      <c r="D188" t="s">
        <v>893</v>
      </c>
      <c r="E188">
        <v>42.625163999999998</v>
      </c>
      <c r="F188">
        <v>-71.431974999999994</v>
      </c>
      <c r="G188">
        <v>35202</v>
      </c>
      <c r="H188" t="s">
        <v>25</v>
      </c>
      <c r="J188">
        <v>180</v>
      </c>
      <c r="K188">
        <v>5</v>
      </c>
      <c r="L188">
        <v>25</v>
      </c>
      <c r="M188">
        <f t="shared" si="4"/>
        <v>5</v>
      </c>
      <c r="N188">
        <f t="shared" si="5"/>
        <v>5</v>
      </c>
    </row>
    <row r="189" spans="1:14" x14ac:dyDescent="0.3">
      <c r="A189">
        <v>25973</v>
      </c>
      <c r="B189" t="s">
        <v>3</v>
      </c>
      <c r="C189" t="s">
        <v>364</v>
      </c>
      <c r="D189" t="s">
        <v>889</v>
      </c>
      <c r="E189">
        <v>42.581719</v>
      </c>
      <c r="F189">
        <v>-71.432910000000007</v>
      </c>
      <c r="G189">
        <v>35235</v>
      </c>
      <c r="H189" t="s">
        <v>58</v>
      </c>
      <c r="J189">
        <v>200</v>
      </c>
      <c r="K189">
        <v>5</v>
      </c>
      <c r="L189">
        <v>0</v>
      </c>
      <c r="M189">
        <f t="shared" si="4"/>
        <v>5</v>
      </c>
      <c r="N189">
        <f t="shared" si="5"/>
        <v>5</v>
      </c>
    </row>
    <row r="190" spans="1:14" x14ac:dyDescent="0.3">
      <c r="A190">
        <v>26214</v>
      </c>
      <c r="B190" t="s">
        <v>3</v>
      </c>
      <c r="C190" t="s">
        <v>487</v>
      </c>
      <c r="D190" t="s">
        <v>1041</v>
      </c>
      <c r="G190">
        <v>35972</v>
      </c>
      <c r="H190" t="s">
        <v>25</v>
      </c>
      <c r="J190">
        <v>240</v>
      </c>
      <c r="K190">
        <v>5</v>
      </c>
      <c r="L190">
        <v>5</v>
      </c>
      <c r="M190">
        <f t="shared" si="4"/>
        <v>5</v>
      </c>
      <c r="N190">
        <f t="shared" si="5"/>
        <v>5</v>
      </c>
    </row>
    <row r="191" spans="1:14" x14ac:dyDescent="0.3">
      <c r="A191">
        <v>26250</v>
      </c>
      <c r="B191" t="s">
        <v>3</v>
      </c>
      <c r="C191" t="s">
        <v>340</v>
      </c>
      <c r="D191" t="s">
        <v>1045</v>
      </c>
      <c r="E191">
        <v>42.640456999999998</v>
      </c>
      <c r="F191">
        <v>-71.435828000000001</v>
      </c>
      <c r="G191">
        <v>35709</v>
      </c>
      <c r="H191" t="s">
        <v>25</v>
      </c>
      <c r="J191">
        <v>120</v>
      </c>
      <c r="K191">
        <v>5</v>
      </c>
      <c r="L191">
        <v>5</v>
      </c>
      <c r="M191">
        <f t="shared" si="4"/>
        <v>5</v>
      </c>
      <c r="N191">
        <f t="shared" si="5"/>
        <v>5</v>
      </c>
    </row>
    <row r="192" spans="1:14" x14ac:dyDescent="0.3">
      <c r="A192">
        <v>26261</v>
      </c>
      <c r="B192" t="s">
        <v>3</v>
      </c>
      <c r="C192" t="s">
        <v>320</v>
      </c>
      <c r="D192" t="s">
        <v>1033</v>
      </c>
      <c r="G192">
        <v>35630</v>
      </c>
      <c r="H192" t="s">
        <v>25</v>
      </c>
      <c r="J192">
        <v>620</v>
      </c>
      <c r="K192">
        <v>5</v>
      </c>
      <c r="L192">
        <v>41</v>
      </c>
      <c r="M192">
        <f t="shared" si="4"/>
        <v>5</v>
      </c>
      <c r="N192">
        <f t="shared" si="5"/>
        <v>5</v>
      </c>
    </row>
    <row r="193" spans="1:14" x14ac:dyDescent="0.3">
      <c r="A193">
        <v>27077</v>
      </c>
      <c r="B193" t="s">
        <v>3</v>
      </c>
      <c r="C193" t="s">
        <v>290</v>
      </c>
      <c r="D193" t="s">
        <v>893</v>
      </c>
      <c r="E193">
        <v>42.623403000000003</v>
      </c>
      <c r="F193">
        <v>-71.432737000000003</v>
      </c>
      <c r="G193">
        <v>31063</v>
      </c>
      <c r="H193" t="s">
        <v>25</v>
      </c>
      <c r="J193">
        <v>100</v>
      </c>
      <c r="K193">
        <v>5</v>
      </c>
      <c r="L193">
        <v>15</v>
      </c>
      <c r="M193">
        <f t="shared" si="4"/>
        <v>5</v>
      </c>
      <c r="N193">
        <f t="shared" si="5"/>
        <v>5</v>
      </c>
    </row>
    <row r="194" spans="1:14" x14ac:dyDescent="0.3">
      <c r="A194">
        <v>27118</v>
      </c>
      <c r="B194" t="s">
        <v>3</v>
      </c>
      <c r="C194" t="s">
        <v>261</v>
      </c>
      <c r="D194" t="s">
        <v>830</v>
      </c>
      <c r="E194">
        <v>42.537669999999999</v>
      </c>
      <c r="F194">
        <v>-71.389891000000006</v>
      </c>
      <c r="G194">
        <v>31133</v>
      </c>
      <c r="H194" t="s">
        <v>25</v>
      </c>
      <c r="J194">
        <v>360</v>
      </c>
      <c r="K194">
        <v>5</v>
      </c>
      <c r="L194">
        <v>37</v>
      </c>
      <c r="M194">
        <f t="shared" si="4"/>
        <v>5</v>
      </c>
      <c r="N194">
        <f t="shared" si="5"/>
        <v>5</v>
      </c>
    </row>
    <row r="195" spans="1:14" x14ac:dyDescent="0.3">
      <c r="A195">
        <v>27166</v>
      </c>
      <c r="B195" t="s">
        <v>3</v>
      </c>
      <c r="C195" t="s">
        <v>411</v>
      </c>
      <c r="D195" t="s">
        <v>914</v>
      </c>
      <c r="E195">
        <v>42.544690000000003</v>
      </c>
      <c r="F195">
        <v>-71.397443999999993</v>
      </c>
      <c r="G195">
        <v>31609</v>
      </c>
      <c r="H195" t="s">
        <v>25</v>
      </c>
      <c r="J195">
        <v>380</v>
      </c>
      <c r="K195">
        <v>5</v>
      </c>
      <c r="L195">
        <v>10</v>
      </c>
      <c r="M195">
        <f t="shared" si="4"/>
        <v>5</v>
      </c>
      <c r="N195">
        <f t="shared" si="5"/>
        <v>5</v>
      </c>
    </row>
    <row r="196" spans="1:14" x14ac:dyDescent="0.3">
      <c r="A196">
        <v>27169</v>
      </c>
      <c r="B196" t="s">
        <v>3</v>
      </c>
      <c r="C196" t="s">
        <v>487</v>
      </c>
      <c r="D196" t="s">
        <v>888</v>
      </c>
      <c r="E196">
        <v>42.539034999999998</v>
      </c>
      <c r="F196">
        <v>-71.417293999999998</v>
      </c>
      <c r="G196">
        <v>31196</v>
      </c>
      <c r="H196" t="s">
        <v>25</v>
      </c>
      <c r="J196">
        <v>190</v>
      </c>
      <c r="K196">
        <v>5</v>
      </c>
      <c r="L196">
        <v>25</v>
      </c>
      <c r="M196">
        <f t="shared" si="4"/>
        <v>5</v>
      </c>
      <c r="N196">
        <f t="shared" si="5"/>
        <v>5</v>
      </c>
    </row>
    <row r="197" spans="1:14" x14ac:dyDescent="0.3">
      <c r="A197">
        <v>27186</v>
      </c>
      <c r="B197" t="s">
        <v>3</v>
      </c>
      <c r="C197" t="s">
        <v>525</v>
      </c>
      <c r="D197" t="s">
        <v>894</v>
      </c>
      <c r="E197">
        <v>42.584335000000003</v>
      </c>
      <c r="F197">
        <v>-71.420991999999998</v>
      </c>
      <c r="G197">
        <v>28774</v>
      </c>
      <c r="H197" t="s">
        <v>25</v>
      </c>
      <c r="J197">
        <v>160</v>
      </c>
      <c r="K197">
        <v>5</v>
      </c>
      <c r="L197">
        <v>10</v>
      </c>
      <c r="M197">
        <f t="shared" si="4"/>
        <v>5</v>
      </c>
      <c r="N197">
        <f t="shared" si="5"/>
        <v>5</v>
      </c>
    </row>
    <row r="198" spans="1:14" x14ac:dyDescent="0.3">
      <c r="A198">
        <v>27210</v>
      </c>
      <c r="B198" t="s">
        <v>3</v>
      </c>
      <c r="C198" t="s">
        <v>1055</v>
      </c>
      <c r="D198" t="s">
        <v>821</v>
      </c>
      <c r="E198">
        <v>42.588845999999997</v>
      </c>
      <c r="F198">
        <v>-71.415180000000007</v>
      </c>
      <c r="G198">
        <v>31608</v>
      </c>
      <c r="H198" t="s">
        <v>25</v>
      </c>
      <c r="J198">
        <v>240</v>
      </c>
      <c r="K198">
        <v>5</v>
      </c>
      <c r="L198">
        <v>5</v>
      </c>
      <c r="M198">
        <f t="shared" si="4"/>
        <v>5</v>
      </c>
      <c r="N198">
        <f t="shared" si="5"/>
        <v>5</v>
      </c>
    </row>
    <row r="199" spans="1:14" x14ac:dyDescent="0.3">
      <c r="A199">
        <v>27230</v>
      </c>
      <c r="B199" t="s">
        <v>3</v>
      </c>
      <c r="C199" t="s">
        <v>661</v>
      </c>
      <c r="D199" t="s">
        <v>900</v>
      </c>
      <c r="E199">
        <v>42.537194999999997</v>
      </c>
      <c r="F199">
        <v>-71.394841999999997</v>
      </c>
      <c r="G199">
        <v>31995</v>
      </c>
      <c r="H199" t="s">
        <v>25</v>
      </c>
      <c r="J199">
        <v>150</v>
      </c>
      <c r="K199">
        <v>5</v>
      </c>
      <c r="L199">
        <v>15</v>
      </c>
      <c r="M199">
        <f t="shared" si="4"/>
        <v>5</v>
      </c>
      <c r="N199">
        <f t="shared" si="5"/>
        <v>5</v>
      </c>
    </row>
    <row r="200" spans="1:14" x14ac:dyDescent="0.3">
      <c r="A200">
        <v>27260</v>
      </c>
      <c r="B200" t="s">
        <v>3</v>
      </c>
      <c r="C200" t="s">
        <v>520</v>
      </c>
      <c r="D200" t="s">
        <v>980</v>
      </c>
      <c r="E200">
        <v>42.616318999999997</v>
      </c>
      <c r="F200">
        <v>-71.441982999999993</v>
      </c>
      <c r="G200">
        <v>33675</v>
      </c>
      <c r="H200" t="s">
        <v>25</v>
      </c>
      <c r="J200">
        <v>380</v>
      </c>
      <c r="K200">
        <v>5</v>
      </c>
      <c r="L200">
        <v>50</v>
      </c>
      <c r="M200">
        <f t="shared" si="4"/>
        <v>5</v>
      </c>
      <c r="N200">
        <f t="shared" si="5"/>
        <v>5</v>
      </c>
    </row>
    <row r="201" spans="1:14" x14ac:dyDescent="0.3">
      <c r="A201">
        <v>27276</v>
      </c>
      <c r="B201" t="s">
        <v>3</v>
      </c>
      <c r="C201" t="s">
        <v>525</v>
      </c>
      <c r="D201" t="s">
        <v>984</v>
      </c>
      <c r="E201">
        <v>42.583899000000002</v>
      </c>
      <c r="F201">
        <v>-71.402349000000001</v>
      </c>
      <c r="G201">
        <v>29476</v>
      </c>
      <c r="H201" t="s">
        <v>25</v>
      </c>
      <c r="J201">
        <v>170</v>
      </c>
      <c r="K201">
        <v>5</v>
      </c>
      <c r="L201">
        <v>10</v>
      </c>
      <c r="M201">
        <f t="shared" si="4"/>
        <v>5</v>
      </c>
      <c r="N201">
        <f t="shared" si="5"/>
        <v>5</v>
      </c>
    </row>
    <row r="202" spans="1:14" x14ac:dyDescent="0.3">
      <c r="A202">
        <v>130210</v>
      </c>
      <c r="B202" t="s">
        <v>3</v>
      </c>
      <c r="C202" t="s">
        <v>520</v>
      </c>
      <c r="D202" t="s">
        <v>1082</v>
      </c>
      <c r="E202">
        <v>42.615564999999997</v>
      </c>
      <c r="F202">
        <v>-71.438253000000003</v>
      </c>
      <c r="G202">
        <v>38066</v>
      </c>
      <c r="H202" t="s">
        <v>58</v>
      </c>
      <c r="I202" t="s">
        <v>26</v>
      </c>
      <c r="J202">
        <v>400</v>
      </c>
      <c r="K202">
        <v>5</v>
      </c>
      <c r="L202">
        <v>5</v>
      </c>
      <c r="M202">
        <f t="shared" ref="M202:M265" si="6">IF(K202&lt;1,"",K202)</f>
        <v>5</v>
      </c>
      <c r="N202">
        <f t="shared" ref="N202:N265" si="7">IF(K202&lt;1,"",IF(J202&gt;40,K202,""))</f>
        <v>5</v>
      </c>
    </row>
    <row r="203" spans="1:14" x14ac:dyDescent="0.3">
      <c r="A203">
        <v>250428</v>
      </c>
      <c r="B203" t="s">
        <v>3</v>
      </c>
      <c r="C203" t="s">
        <v>419</v>
      </c>
      <c r="D203" t="s">
        <v>1097</v>
      </c>
      <c r="E203">
        <v>42.559417000000003</v>
      </c>
      <c r="F203">
        <v>-71.426033000000004</v>
      </c>
      <c r="G203">
        <v>39284</v>
      </c>
      <c r="H203" t="s">
        <v>58</v>
      </c>
      <c r="I203" t="s">
        <v>26</v>
      </c>
      <c r="J203">
        <v>740</v>
      </c>
      <c r="K203">
        <v>5</v>
      </c>
      <c r="L203">
        <v>15</v>
      </c>
      <c r="M203">
        <f t="shared" si="6"/>
        <v>5</v>
      </c>
      <c r="N203">
        <f t="shared" si="7"/>
        <v>5</v>
      </c>
    </row>
    <row r="204" spans="1:14" x14ac:dyDescent="0.3">
      <c r="A204">
        <v>266503</v>
      </c>
      <c r="B204" t="s">
        <v>3</v>
      </c>
      <c r="C204" t="s">
        <v>261</v>
      </c>
      <c r="D204" t="s">
        <v>839</v>
      </c>
      <c r="E204">
        <v>42.570283000000003</v>
      </c>
      <c r="F204">
        <v>-71.452717000000007</v>
      </c>
      <c r="G204">
        <v>40030</v>
      </c>
      <c r="H204" t="s">
        <v>25</v>
      </c>
      <c r="I204" t="s">
        <v>26</v>
      </c>
      <c r="J204">
        <v>220</v>
      </c>
      <c r="K204">
        <v>5</v>
      </c>
      <c r="L204">
        <v>53</v>
      </c>
      <c r="M204">
        <f t="shared" si="6"/>
        <v>5</v>
      </c>
      <c r="N204">
        <f t="shared" si="7"/>
        <v>5</v>
      </c>
    </row>
    <row r="205" spans="1:14" x14ac:dyDescent="0.3">
      <c r="A205">
        <v>282455</v>
      </c>
      <c r="B205" t="s">
        <v>3</v>
      </c>
      <c r="C205" t="s">
        <v>584</v>
      </c>
      <c r="D205" t="s">
        <v>1114</v>
      </c>
      <c r="E205">
        <v>42.566482999999998</v>
      </c>
      <c r="F205">
        <v>-71.481466999999995</v>
      </c>
      <c r="G205">
        <v>40367</v>
      </c>
      <c r="H205" t="s">
        <v>25</v>
      </c>
      <c r="I205" t="s">
        <v>26</v>
      </c>
      <c r="J205">
        <v>260</v>
      </c>
      <c r="K205">
        <v>5</v>
      </c>
      <c r="L205">
        <v>12.2</v>
      </c>
      <c r="M205">
        <f t="shared" si="6"/>
        <v>5</v>
      </c>
      <c r="N205">
        <f t="shared" si="7"/>
        <v>5</v>
      </c>
    </row>
    <row r="206" spans="1:14" x14ac:dyDescent="0.3">
      <c r="A206">
        <v>9556</v>
      </c>
      <c r="B206" t="s">
        <v>3</v>
      </c>
      <c r="C206" t="s">
        <v>822</v>
      </c>
      <c r="D206" t="s">
        <v>823</v>
      </c>
      <c r="E206">
        <v>42.624352000000002</v>
      </c>
      <c r="F206">
        <v>-71.463233000000002</v>
      </c>
      <c r="G206">
        <v>36747</v>
      </c>
      <c r="H206" t="s">
        <v>25</v>
      </c>
      <c r="J206">
        <v>320</v>
      </c>
      <c r="K206">
        <v>6</v>
      </c>
      <c r="L206">
        <v>14</v>
      </c>
      <c r="M206">
        <f t="shared" si="6"/>
        <v>6</v>
      </c>
      <c r="N206">
        <f t="shared" si="7"/>
        <v>6</v>
      </c>
    </row>
    <row r="207" spans="1:14" x14ac:dyDescent="0.3">
      <c r="A207">
        <v>9566</v>
      </c>
      <c r="B207" t="s">
        <v>3</v>
      </c>
      <c r="C207" t="s">
        <v>172</v>
      </c>
      <c r="D207" t="s">
        <v>832</v>
      </c>
      <c r="E207">
        <v>42.563046</v>
      </c>
      <c r="F207">
        <v>-71.431269999999998</v>
      </c>
      <c r="G207">
        <v>36504</v>
      </c>
      <c r="H207" t="s">
        <v>58</v>
      </c>
      <c r="J207">
        <v>900</v>
      </c>
      <c r="K207">
        <v>6</v>
      </c>
      <c r="L207">
        <v>17</v>
      </c>
      <c r="M207">
        <f t="shared" si="6"/>
        <v>6</v>
      </c>
      <c r="N207">
        <f t="shared" si="7"/>
        <v>6</v>
      </c>
    </row>
    <row r="208" spans="1:14" x14ac:dyDescent="0.3">
      <c r="A208">
        <v>9578</v>
      </c>
      <c r="B208" t="s">
        <v>3</v>
      </c>
      <c r="C208" t="s">
        <v>714</v>
      </c>
      <c r="D208" t="s">
        <v>841</v>
      </c>
      <c r="E208">
        <v>42.630820999999997</v>
      </c>
      <c r="F208">
        <v>-71.413088000000002</v>
      </c>
      <c r="G208">
        <v>36851</v>
      </c>
      <c r="H208" t="s">
        <v>25</v>
      </c>
      <c r="J208">
        <v>600</v>
      </c>
      <c r="K208">
        <v>6</v>
      </c>
      <c r="L208">
        <v>19</v>
      </c>
      <c r="M208">
        <f t="shared" si="6"/>
        <v>6</v>
      </c>
      <c r="N208">
        <f t="shared" si="7"/>
        <v>6</v>
      </c>
    </row>
    <row r="209" spans="1:14" x14ac:dyDescent="0.3">
      <c r="A209">
        <v>9581</v>
      </c>
      <c r="B209" t="s">
        <v>3</v>
      </c>
      <c r="C209" t="s">
        <v>316</v>
      </c>
      <c r="D209" t="s">
        <v>48</v>
      </c>
      <c r="E209">
        <v>42.595339000000003</v>
      </c>
      <c r="F209">
        <v>-71.484707</v>
      </c>
      <c r="G209">
        <v>36766</v>
      </c>
      <c r="H209" t="s">
        <v>25</v>
      </c>
      <c r="J209">
        <v>500</v>
      </c>
      <c r="K209">
        <v>6</v>
      </c>
      <c r="L209">
        <v>10</v>
      </c>
      <c r="M209">
        <f t="shared" si="6"/>
        <v>6</v>
      </c>
      <c r="N209">
        <f t="shared" si="7"/>
        <v>6</v>
      </c>
    </row>
    <row r="210" spans="1:14" x14ac:dyDescent="0.3">
      <c r="A210">
        <v>25199</v>
      </c>
      <c r="B210" t="s">
        <v>3</v>
      </c>
      <c r="C210" t="s">
        <v>154</v>
      </c>
      <c r="D210" t="s">
        <v>821</v>
      </c>
      <c r="E210">
        <v>42.592495</v>
      </c>
      <c r="F210">
        <v>-71.417378999999997</v>
      </c>
      <c r="G210">
        <v>28798</v>
      </c>
      <c r="H210" t="s">
        <v>25</v>
      </c>
      <c r="K210">
        <v>6</v>
      </c>
      <c r="L210">
        <v>20</v>
      </c>
      <c r="M210">
        <f t="shared" si="6"/>
        <v>6</v>
      </c>
      <c r="N210" t="str">
        <f t="shared" si="7"/>
        <v/>
      </c>
    </row>
    <row r="211" spans="1:14" x14ac:dyDescent="0.3">
      <c r="A211">
        <v>25201</v>
      </c>
      <c r="B211" t="s">
        <v>3</v>
      </c>
      <c r="C211" t="s">
        <v>613</v>
      </c>
      <c r="D211" t="s">
        <v>48</v>
      </c>
      <c r="G211">
        <v>28948</v>
      </c>
      <c r="H211" t="s">
        <v>25</v>
      </c>
      <c r="K211">
        <v>6</v>
      </c>
      <c r="L211">
        <v>10</v>
      </c>
      <c r="M211">
        <f t="shared" si="6"/>
        <v>6</v>
      </c>
      <c r="N211" t="str">
        <f t="shared" si="7"/>
        <v/>
      </c>
    </row>
    <row r="212" spans="1:14" x14ac:dyDescent="0.3">
      <c r="A212">
        <v>25275</v>
      </c>
      <c r="B212" t="s">
        <v>3</v>
      </c>
      <c r="C212" t="s">
        <v>617</v>
      </c>
      <c r="D212" t="s">
        <v>906</v>
      </c>
      <c r="E212">
        <v>42.569028000000003</v>
      </c>
      <c r="F212">
        <v>-71.462750999999997</v>
      </c>
      <c r="G212">
        <v>31837</v>
      </c>
      <c r="H212" t="s">
        <v>25</v>
      </c>
      <c r="J212">
        <v>225</v>
      </c>
      <c r="K212">
        <v>6</v>
      </c>
      <c r="L212">
        <v>6</v>
      </c>
      <c r="M212">
        <f t="shared" si="6"/>
        <v>6</v>
      </c>
      <c r="N212">
        <f t="shared" si="7"/>
        <v>6</v>
      </c>
    </row>
    <row r="213" spans="1:14" x14ac:dyDescent="0.3">
      <c r="A213">
        <v>25302</v>
      </c>
      <c r="B213" t="s">
        <v>3</v>
      </c>
      <c r="D213" t="s">
        <v>913</v>
      </c>
      <c r="G213">
        <v>32050</v>
      </c>
      <c r="H213" t="s">
        <v>25</v>
      </c>
      <c r="J213">
        <v>445</v>
      </c>
      <c r="K213">
        <v>6</v>
      </c>
      <c r="L213">
        <v>13</v>
      </c>
      <c r="M213">
        <f t="shared" si="6"/>
        <v>6</v>
      </c>
      <c r="N213">
        <f t="shared" si="7"/>
        <v>6</v>
      </c>
    </row>
    <row r="214" spans="1:14" x14ac:dyDescent="0.3">
      <c r="A214">
        <v>25328</v>
      </c>
      <c r="B214" t="s">
        <v>3</v>
      </c>
      <c r="C214" t="s">
        <v>487</v>
      </c>
      <c r="D214" t="s">
        <v>900</v>
      </c>
      <c r="E214">
        <v>42.536524</v>
      </c>
      <c r="F214">
        <v>-71.393692000000001</v>
      </c>
      <c r="G214">
        <v>32218</v>
      </c>
      <c r="H214" t="s">
        <v>25</v>
      </c>
      <c r="J214">
        <v>505</v>
      </c>
      <c r="K214">
        <v>6</v>
      </c>
      <c r="L214">
        <v>14</v>
      </c>
      <c r="M214">
        <f t="shared" si="6"/>
        <v>6</v>
      </c>
      <c r="N214">
        <f t="shared" si="7"/>
        <v>6</v>
      </c>
    </row>
    <row r="215" spans="1:14" x14ac:dyDescent="0.3">
      <c r="A215">
        <v>25364</v>
      </c>
      <c r="B215" t="s">
        <v>3</v>
      </c>
      <c r="C215" t="s">
        <v>221</v>
      </c>
      <c r="D215" t="s">
        <v>875</v>
      </c>
      <c r="G215">
        <v>32469</v>
      </c>
      <c r="H215" t="s">
        <v>25</v>
      </c>
      <c r="K215">
        <v>6</v>
      </c>
      <c r="L215">
        <v>20</v>
      </c>
      <c r="M215">
        <f t="shared" si="6"/>
        <v>6</v>
      </c>
      <c r="N215" t="str">
        <f t="shared" si="7"/>
        <v/>
      </c>
    </row>
    <row r="216" spans="1:14" x14ac:dyDescent="0.3">
      <c r="A216">
        <v>25384</v>
      </c>
      <c r="B216" t="s">
        <v>3</v>
      </c>
      <c r="C216" t="s">
        <v>465</v>
      </c>
      <c r="D216" t="s">
        <v>918</v>
      </c>
      <c r="E216">
        <v>42.557026999999998</v>
      </c>
      <c r="F216">
        <v>-71.405749999999998</v>
      </c>
      <c r="G216">
        <v>32581</v>
      </c>
      <c r="H216" t="s">
        <v>25</v>
      </c>
      <c r="J216">
        <v>430</v>
      </c>
      <c r="K216">
        <v>6</v>
      </c>
      <c r="L216">
        <v>5</v>
      </c>
      <c r="M216">
        <f t="shared" si="6"/>
        <v>6</v>
      </c>
      <c r="N216">
        <f t="shared" si="7"/>
        <v>6</v>
      </c>
    </row>
    <row r="217" spans="1:14" x14ac:dyDescent="0.3">
      <c r="A217">
        <v>25385</v>
      </c>
      <c r="B217" t="s">
        <v>3</v>
      </c>
      <c r="C217" t="s">
        <v>939</v>
      </c>
      <c r="D217" t="s">
        <v>940</v>
      </c>
      <c r="G217">
        <v>32582</v>
      </c>
      <c r="H217" t="s">
        <v>25</v>
      </c>
      <c r="K217">
        <v>6</v>
      </c>
      <c r="L217">
        <v>20</v>
      </c>
      <c r="M217">
        <f t="shared" si="6"/>
        <v>6</v>
      </c>
      <c r="N217" t="str">
        <f t="shared" si="7"/>
        <v/>
      </c>
    </row>
    <row r="218" spans="1:14" x14ac:dyDescent="0.3">
      <c r="A218">
        <v>25403</v>
      </c>
      <c r="B218" t="s">
        <v>3</v>
      </c>
      <c r="C218" t="s">
        <v>859</v>
      </c>
      <c r="D218" t="s">
        <v>947</v>
      </c>
      <c r="E218">
        <v>42.602663999999997</v>
      </c>
      <c r="F218">
        <v>-71.493323000000004</v>
      </c>
      <c r="G218">
        <v>32644</v>
      </c>
      <c r="H218" t="s">
        <v>25</v>
      </c>
      <c r="J218">
        <v>245</v>
      </c>
      <c r="K218">
        <v>6</v>
      </c>
      <c r="L218">
        <v>20</v>
      </c>
      <c r="M218">
        <f t="shared" si="6"/>
        <v>6</v>
      </c>
      <c r="N218">
        <f t="shared" si="7"/>
        <v>6</v>
      </c>
    </row>
    <row r="219" spans="1:14" x14ac:dyDescent="0.3">
      <c r="A219">
        <v>25513</v>
      </c>
      <c r="B219" t="s">
        <v>3</v>
      </c>
      <c r="C219" t="s">
        <v>822</v>
      </c>
      <c r="D219" t="s">
        <v>897</v>
      </c>
      <c r="E219">
        <v>42.595315999999997</v>
      </c>
      <c r="F219">
        <v>-71.413449999999997</v>
      </c>
      <c r="G219">
        <v>33028</v>
      </c>
      <c r="H219" t="s">
        <v>25</v>
      </c>
      <c r="J219">
        <v>240</v>
      </c>
      <c r="K219">
        <v>6</v>
      </c>
      <c r="L219">
        <v>40</v>
      </c>
      <c r="M219">
        <f t="shared" si="6"/>
        <v>6</v>
      </c>
      <c r="N219">
        <f t="shared" si="7"/>
        <v>6</v>
      </c>
    </row>
    <row r="220" spans="1:14" x14ac:dyDescent="0.3">
      <c r="A220">
        <v>25551</v>
      </c>
      <c r="B220" t="s">
        <v>3</v>
      </c>
      <c r="C220" t="s">
        <v>859</v>
      </c>
      <c r="D220" t="s">
        <v>967</v>
      </c>
      <c r="G220">
        <v>33290</v>
      </c>
      <c r="H220" t="s">
        <v>25</v>
      </c>
      <c r="J220">
        <v>500</v>
      </c>
      <c r="K220">
        <v>6</v>
      </c>
      <c r="L220">
        <v>40</v>
      </c>
      <c r="M220">
        <f t="shared" si="6"/>
        <v>6</v>
      </c>
      <c r="N220">
        <f t="shared" si="7"/>
        <v>6</v>
      </c>
    </row>
    <row r="221" spans="1:14" x14ac:dyDescent="0.3">
      <c r="A221">
        <v>25576</v>
      </c>
      <c r="B221" t="s">
        <v>3</v>
      </c>
      <c r="C221" t="s">
        <v>970</v>
      </c>
      <c r="D221" t="s">
        <v>855</v>
      </c>
      <c r="G221">
        <v>33386</v>
      </c>
      <c r="H221" t="s">
        <v>25</v>
      </c>
      <c r="J221">
        <v>300</v>
      </c>
      <c r="K221">
        <v>6</v>
      </c>
      <c r="L221">
        <v>20</v>
      </c>
      <c r="M221">
        <f t="shared" si="6"/>
        <v>6</v>
      </c>
      <c r="N221">
        <f t="shared" si="7"/>
        <v>6</v>
      </c>
    </row>
    <row r="222" spans="1:14" x14ac:dyDescent="0.3">
      <c r="A222">
        <v>25579</v>
      </c>
      <c r="B222" t="s">
        <v>3</v>
      </c>
      <c r="C222" t="s">
        <v>606</v>
      </c>
      <c r="D222" t="s">
        <v>855</v>
      </c>
      <c r="E222">
        <v>42.602032000000001</v>
      </c>
      <c r="F222">
        <v>-71.490756000000005</v>
      </c>
      <c r="G222">
        <v>33395</v>
      </c>
      <c r="H222" t="s">
        <v>25</v>
      </c>
      <c r="J222">
        <v>320</v>
      </c>
      <c r="K222">
        <v>6</v>
      </c>
      <c r="L222">
        <v>7</v>
      </c>
      <c r="M222">
        <f t="shared" si="6"/>
        <v>6</v>
      </c>
      <c r="N222">
        <f t="shared" si="7"/>
        <v>6</v>
      </c>
    </row>
    <row r="223" spans="1:14" x14ac:dyDescent="0.3">
      <c r="A223">
        <v>25588</v>
      </c>
      <c r="B223" t="s">
        <v>3</v>
      </c>
      <c r="C223" t="s">
        <v>595</v>
      </c>
      <c r="D223" t="s">
        <v>929</v>
      </c>
      <c r="G223">
        <v>33437</v>
      </c>
      <c r="H223" t="s">
        <v>25</v>
      </c>
      <c r="J223">
        <v>285</v>
      </c>
      <c r="K223">
        <v>6</v>
      </c>
      <c r="L223">
        <v>10</v>
      </c>
      <c r="M223">
        <f t="shared" si="6"/>
        <v>6</v>
      </c>
      <c r="N223">
        <f t="shared" si="7"/>
        <v>6</v>
      </c>
    </row>
    <row r="224" spans="1:14" x14ac:dyDescent="0.3">
      <c r="A224">
        <v>25592</v>
      </c>
      <c r="B224" t="s">
        <v>3</v>
      </c>
      <c r="C224" t="s">
        <v>617</v>
      </c>
      <c r="D224" t="s">
        <v>830</v>
      </c>
      <c r="E224">
        <v>42.540951</v>
      </c>
      <c r="F224">
        <v>-71.386396000000005</v>
      </c>
      <c r="G224">
        <v>33451</v>
      </c>
      <c r="H224" t="s">
        <v>25</v>
      </c>
      <c r="J224">
        <v>500</v>
      </c>
      <c r="K224">
        <v>6</v>
      </c>
      <c r="L224">
        <v>35</v>
      </c>
      <c r="M224">
        <f t="shared" si="6"/>
        <v>6</v>
      </c>
      <c r="N224">
        <f t="shared" si="7"/>
        <v>6</v>
      </c>
    </row>
    <row r="225" spans="1:14" x14ac:dyDescent="0.3">
      <c r="A225">
        <v>25596</v>
      </c>
      <c r="B225" t="s">
        <v>3</v>
      </c>
      <c r="C225" t="s">
        <v>732</v>
      </c>
      <c r="D225" t="s">
        <v>48</v>
      </c>
      <c r="E225">
        <v>42.600347999999997</v>
      </c>
      <c r="F225">
        <v>-71.493582000000004</v>
      </c>
      <c r="G225">
        <v>33472</v>
      </c>
      <c r="H225" t="s">
        <v>25</v>
      </c>
      <c r="J225">
        <v>340</v>
      </c>
      <c r="K225">
        <v>6</v>
      </c>
      <c r="L225">
        <v>20</v>
      </c>
      <c r="M225">
        <f t="shared" si="6"/>
        <v>6</v>
      </c>
      <c r="N225">
        <f t="shared" si="7"/>
        <v>6</v>
      </c>
    </row>
    <row r="226" spans="1:14" x14ac:dyDescent="0.3">
      <c r="A226">
        <v>25687</v>
      </c>
      <c r="B226" t="s">
        <v>3</v>
      </c>
      <c r="C226" t="s">
        <v>408</v>
      </c>
      <c r="D226" t="s">
        <v>853</v>
      </c>
      <c r="E226">
        <v>42.558864999999997</v>
      </c>
      <c r="F226">
        <v>-71.411677999999995</v>
      </c>
      <c r="G226">
        <v>33820</v>
      </c>
      <c r="H226" t="s">
        <v>25</v>
      </c>
      <c r="J226">
        <v>280</v>
      </c>
      <c r="K226">
        <v>6</v>
      </c>
      <c r="L226">
        <v>35</v>
      </c>
      <c r="M226">
        <f t="shared" si="6"/>
        <v>6</v>
      </c>
      <c r="N226">
        <f t="shared" si="7"/>
        <v>6</v>
      </c>
    </row>
    <row r="227" spans="1:14" x14ac:dyDescent="0.3">
      <c r="A227">
        <v>25806</v>
      </c>
      <c r="B227" t="s">
        <v>3</v>
      </c>
      <c r="C227" t="s">
        <v>411</v>
      </c>
      <c r="D227" t="s">
        <v>906</v>
      </c>
      <c r="E227">
        <v>42.571486999999998</v>
      </c>
      <c r="F227">
        <v>-71.458132000000006</v>
      </c>
      <c r="G227">
        <v>34292</v>
      </c>
      <c r="H227" t="s">
        <v>25</v>
      </c>
      <c r="J227">
        <v>200</v>
      </c>
      <c r="K227">
        <v>6</v>
      </c>
      <c r="L227">
        <v>20</v>
      </c>
      <c r="M227">
        <f t="shared" si="6"/>
        <v>6</v>
      </c>
      <c r="N227">
        <f t="shared" si="7"/>
        <v>6</v>
      </c>
    </row>
    <row r="228" spans="1:14" x14ac:dyDescent="0.3">
      <c r="A228">
        <v>25873</v>
      </c>
      <c r="B228" t="s">
        <v>3</v>
      </c>
      <c r="C228" t="s">
        <v>661</v>
      </c>
      <c r="D228" t="s">
        <v>897</v>
      </c>
      <c r="E228">
        <v>42.593896999999998</v>
      </c>
      <c r="F228">
        <v>-71.412845000000004</v>
      </c>
      <c r="G228">
        <v>34617</v>
      </c>
      <c r="H228" t="s">
        <v>25</v>
      </c>
      <c r="J228">
        <v>405</v>
      </c>
      <c r="K228">
        <v>6</v>
      </c>
      <c r="L228">
        <v>22</v>
      </c>
      <c r="M228">
        <f t="shared" si="6"/>
        <v>6</v>
      </c>
      <c r="N228">
        <f t="shared" si="7"/>
        <v>6</v>
      </c>
    </row>
    <row r="229" spans="1:14" x14ac:dyDescent="0.3">
      <c r="A229">
        <v>25927</v>
      </c>
      <c r="B229" t="s">
        <v>3</v>
      </c>
      <c r="C229" t="s">
        <v>196</v>
      </c>
      <c r="D229" t="s">
        <v>875</v>
      </c>
      <c r="G229">
        <v>35005</v>
      </c>
      <c r="H229" t="s">
        <v>25</v>
      </c>
      <c r="J229">
        <v>480</v>
      </c>
      <c r="K229">
        <v>6</v>
      </c>
      <c r="L229">
        <v>22</v>
      </c>
      <c r="M229">
        <f t="shared" si="6"/>
        <v>6</v>
      </c>
      <c r="N229">
        <f t="shared" si="7"/>
        <v>6</v>
      </c>
    </row>
    <row r="230" spans="1:14" x14ac:dyDescent="0.3">
      <c r="A230">
        <v>26200</v>
      </c>
      <c r="B230" t="s">
        <v>3</v>
      </c>
      <c r="C230" t="s">
        <v>239</v>
      </c>
      <c r="D230" t="s">
        <v>839</v>
      </c>
      <c r="G230">
        <v>24700</v>
      </c>
      <c r="H230" t="s">
        <v>25</v>
      </c>
      <c r="J230">
        <v>143</v>
      </c>
      <c r="K230">
        <v>6</v>
      </c>
      <c r="L230">
        <v>12</v>
      </c>
      <c r="M230">
        <f t="shared" si="6"/>
        <v>6</v>
      </c>
      <c r="N230">
        <f t="shared" si="7"/>
        <v>6</v>
      </c>
    </row>
    <row r="231" spans="1:14" x14ac:dyDescent="0.3">
      <c r="A231">
        <v>26206</v>
      </c>
      <c r="B231" t="s">
        <v>3</v>
      </c>
      <c r="C231" t="s">
        <v>520</v>
      </c>
      <c r="D231" t="s">
        <v>1033</v>
      </c>
      <c r="E231">
        <v>42.643729999999998</v>
      </c>
      <c r="F231">
        <v>-71.435485999999997</v>
      </c>
      <c r="G231">
        <v>35808</v>
      </c>
      <c r="H231" t="s">
        <v>25</v>
      </c>
      <c r="J231">
        <v>120</v>
      </c>
      <c r="K231">
        <v>6</v>
      </c>
      <c r="L231">
        <v>20</v>
      </c>
      <c r="M231">
        <f t="shared" si="6"/>
        <v>6</v>
      </c>
      <c r="N231">
        <f t="shared" si="7"/>
        <v>6</v>
      </c>
    </row>
    <row r="232" spans="1:14" x14ac:dyDescent="0.3">
      <c r="A232">
        <v>26210</v>
      </c>
      <c r="B232" t="s">
        <v>3</v>
      </c>
      <c r="C232" t="s">
        <v>617</v>
      </c>
      <c r="D232" t="s">
        <v>880</v>
      </c>
      <c r="G232">
        <v>35919</v>
      </c>
      <c r="H232" t="s">
        <v>25</v>
      </c>
      <c r="J232">
        <v>120</v>
      </c>
      <c r="K232">
        <v>6</v>
      </c>
      <c r="L232">
        <v>1</v>
      </c>
      <c r="M232">
        <f t="shared" si="6"/>
        <v>6</v>
      </c>
      <c r="N232">
        <f t="shared" si="7"/>
        <v>6</v>
      </c>
    </row>
    <row r="233" spans="1:14" x14ac:dyDescent="0.3">
      <c r="A233">
        <v>26254</v>
      </c>
      <c r="B233" t="s">
        <v>3</v>
      </c>
      <c r="C233" t="s">
        <v>178</v>
      </c>
      <c r="D233" t="s">
        <v>1038</v>
      </c>
      <c r="G233">
        <v>35681</v>
      </c>
      <c r="H233" t="s">
        <v>25</v>
      </c>
      <c r="J233">
        <v>200</v>
      </c>
      <c r="K233">
        <v>6</v>
      </c>
      <c r="L233">
        <v>15</v>
      </c>
      <c r="M233">
        <f t="shared" si="6"/>
        <v>6</v>
      </c>
      <c r="N233">
        <f t="shared" si="7"/>
        <v>6</v>
      </c>
    </row>
    <row r="234" spans="1:14" x14ac:dyDescent="0.3">
      <c r="A234">
        <v>26255</v>
      </c>
      <c r="B234" t="s">
        <v>3</v>
      </c>
      <c r="C234" t="s">
        <v>190</v>
      </c>
      <c r="D234" t="s">
        <v>1033</v>
      </c>
      <c r="E234">
        <v>42.641406000000003</v>
      </c>
      <c r="F234">
        <v>-71.435362999999995</v>
      </c>
      <c r="G234">
        <v>35677</v>
      </c>
      <c r="H234" t="s">
        <v>25</v>
      </c>
      <c r="J234">
        <v>200</v>
      </c>
      <c r="K234">
        <v>6</v>
      </c>
      <c r="L234">
        <v>10</v>
      </c>
      <c r="M234">
        <f t="shared" si="6"/>
        <v>6</v>
      </c>
      <c r="N234">
        <f t="shared" si="7"/>
        <v>6</v>
      </c>
    </row>
    <row r="235" spans="1:14" x14ac:dyDescent="0.3">
      <c r="A235">
        <v>27081</v>
      </c>
      <c r="B235" t="s">
        <v>3</v>
      </c>
      <c r="C235" t="s">
        <v>1047</v>
      </c>
      <c r="D235" t="s">
        <v>841</v>
      </c>
      <c r="E235">
        <v>42.626072999999998</v>
      </c>
      <c r="F235">
        <v>-71.421750000000003</v>
      </c>
      <c r="G235">
        <v>31520</v>
      </c>
      <c r="H235" t="s">
        <v>25</v>
      </c>
      <c r="J235">
        <v>305</v>
      </c>
      <c r="K235">
        <v>6</v>
      </c>
      <c r="L235">
        <v>12</v>
      </c>
      <c r="M235">
        <f t="shared" si="6"/>
        <v>6</v>
      </c>
      <c r="N235">
        <f t="shared" si="7"/>
        <v>6</v>
      </c>
    </row>
    <row r="236" spans="1:14" x14ac:dyDescent="0.3">
      <c r="A236">
        <v>27152</v>
      </c>
      <c r="B236" t="s">
        <v>3</v>
      </c>
      <c r="C236" t="s">
        <v>525</v>
      </c>
      <c r="D236" t="s">
        <v>853</v>
      </c>
      <c r="E236">
        <v>42.559503999999997</v>
      </c>
      <c r="F236">
        <v>-71.409666000000001</v>
      </c>
      <c r="G236">
        <v>28670</v>
      </c>
      <c r="H236" t="s">
        <v>25</v>
      </c>
      <c r="J236">
        <v>170</v>
      </c>
      <c r="K236">
        <v>6</v>
      </c>
      <c r="L236">
        <v>15</v>
      </c>
      <c r="M236">
        <f t="shared" si="6"/>
        <v>6</v>
      </c>
      <c r="N236">
        <f t="shared" si="7"/>
        <v>6</v>
      </c>
    </row>
    <row r="237" spans="1:14" x14ac:dyDescent="0.3">
      <c r="A237">
        <v>27155</v>
      </c>
      <c r="B237" t="s">
        <v>3</v>
      </c>
      <c r="C237" t="s">
        <v>556</v>
      </c>
      <c r="D237" t="s">
        <v>853</v>
      </c>
      <c r="E237">
        <v>42.558487999999997</v>
      </c>
      <c r="F237">
        <v>-71.410066999999998</v>
      </c>
      <c r="G237">
        <v>28698</v>
      </c>
      <c r="H237" t="s">
        <v>25</v>
      </c>
      <c r="J237">
        <v>470</v>
      </c>
      <c r="K237">
        <v>6</v>
      </c>
      <c r="L237">
        <v>15</v>
      </c>
      <c r="M237">
        <f t="shared" si="6"/>
        <v>6</v>
      </c>
      <c r="N237">
        <f t="shared" si="7"/>
        <v>6</v>
      </c>
    </row>
    <row r="238" spans="1:14" x14ac:dyDescent="0.3">
      <c r="A238">
        <v>27211</v>
      </c>
      <c r="B238" t="s">
        <v>3</v>
      </c>
      <c r="C238" t="s">
        <v>1056</v>
      </c>
      <c r="D238" t="s">
        <v>821</v>
      </c>
      <c r="E238">
        <v>42.595264</v>
      </c>
      <c r="F238">
        <v>-71.408122000000006</v>
      </c>
      <c r="G238">
        <v>31750</v>
      </c>
      <c r="H238" t="s">
        <v>25</v>
      </c>
      <c r="J238">
        <v>565</v>
      </c>
      <c r="K238">
        <v>6</v>
      </c>
      <c r="L238">
        <v>35</v>
      </c>
      <c r="M238">
        <f t="shared" si="6"/>
        <v>6</v>
      </c>
      <c r="N238">
        <f t="shared" si="7"/>
        <v>6</v>
      </c>
    </row>
    <row r="239" spans="1:14" x14ac:dyDescent="0.3">
      <c r="A239">
        <v>27212</v>
      </c>
      <c r="B239" t="s">
        <v>3</v>
      </c>
      <c r="C239" t="s">
        <v>200</v>
      </c>
      <c r="D239" t="s">
        <v>831</v>
      </c>
      <c r="G239">
        <v>29116</v>
      </c>
      <c r="H239" t="s">
        <v>25</v>
      </c>
      <c r="J239">
        <v>125</v>
      </c>
      <c r="K239">
        <v>6</v>
      </c>
      <c r="L239">
        <v>25</v>
      </c>
      <c r="M239">
        <f t="shared" si="6"/>
        <v>6</v>
      </c>
      <c r="N239">
        <f t="shared" si="7"/>
        <v>6</v>
      </c>
    </row>
    <row r="240" spans="1:14" x14ac:dyDescent="0.3">
      <c r="A240">
        <v>27229</v>
      </c>
      <c r="B240" t="s">
        <v>3</v>
      </c>
      <c r="C240" t="s">
        <v>419</v>
      </c>
      <c r="D240" t="s">
        <v>831</v>
      </c>
      <c r="G240">
        <v>31345</v>
      </c>
      <c r="H240" t="s">
        <v>25</v>
      </c>
      <c r="J240">
        <v>125</v>
      </c>
      <c r="K240">
        <v>6</v>
      </c>
      <c r="L240">
        <v>20</v>
      </c>
      <c r="M240">
        <f t="shared" si="6"/>
        <v>6</v>
      </c>
      <c r="N240">
        <f t="shared" si="7"/>
        <v>6</v>
      </c>
    </row>
    <row r="241" spans="1:14" x14ac:dyDescent="0.3">
      <c r="A241">
        <v>27242</v>
      </c>
      <c r="B241" t="s">
        <v>3</v>
      </c>
      <c r="C241" t="s">
        <v>617</v>
      </c>
      <c r="D241" t="s">
        <v>880</v>
      </c>
      <c r="E241">
        <v>42.619149</v>
      </c>
      <c r="F241">
        <v>-71.429687000000001</v>
      </c>
      <c r="G241">
        <v>35919</v>
      </c>
      <c r="H241" t="s">
        <v>25</v>
      </c>
      <c r="J241">
        <v>120</v>
      </c>
      <c r="K241">
        <v>6</v>
      </c>
      <c r="L241">
        <v>1</v>
      </c>
      <c r="M241">
        <f t="shared" si="6"/>
        <v>6</v>
      </c>
      <c r="N241">
        <f t="shared" si="7"/>
        <v>6</v>
      </c>
    </row>
    <row r="242" spans="1:14" x14ac:dyDescent="0.3">
      <c r="A242">
        <v>27275</v>
      </c>
      <c r="B242" t="s">
        <v>3</v>
      </c>
      <c r="C242" t="s">
        <v>364</v>
      </c>
      <c r="D242" t="s">
        <v>984</v>
      </c>
      <c r="E242">
        <v>42.582836</v>
      </c>
      <c r="F242">
        <v>-71.403548999999998</v>
      </c>
      <c r="G242">
        <v>29547</v>
      </c>
      <c r="H242" t="s">
        <v>25</v>
      </c>
      <c r="J242">
        <v>290</v>
      </c>
      <c r="K242">
        <v>6</v>
      </c>
      <c r="L242">
        <v>10</v>
      </c>
      <c r="M242">
        <f t="shared" si="6"/>
        <v>6</v>
      </c>
      <c r="N242">
        <f t="shared" si="7"/>
        <v>6</v>
      </c>
    </row>
    <row r="243" spans="1:14" x14ac:dyDescent="0.3">
      <c r="A243">
        <v>25186</v>
      </c>
      <c r="B243" t="s">
        <v>3</v>
      </c>
      <c r="D243" t="s">
        <v>870</v>
      </c>
      <c r="G243">
        <v>28250</v>
      </c>
      <c r="H243" t="s">
        <v>25</v>
      </c>
      <c r="J243">
        <v>200</v>
      </c>
      <c r="K243">
        <v>7</v>
      </c>
      <c r="L243">
        <v>6</v>
      </c>
      <c r="M243">
        <f t="shared" si="6"/>
        <v>7</v>
      </c>
      <c r="N243">
        <f t="shared" si="7"/>
        <v>7</v>
      </c>
    </row>
    <row r="244" spans="1:14" x14ac:dyDescent="0.3">
      <c r="A244">
        <v>25332</v>
      </c>
      <c r="B244" t="s">
        <v>3</v>
      </c>
      <c r="C244" t="s">
        <v>859</v>
      </c>
      <c r="D244" t="s">
        <v>925</v>
      </c>
      <c r="E244">
        <v>42.581513000000001</v>
      </c>
      <c r="F244">
        <v>-71.404824000000005</v>
      </c>
      <c r="G244">
        <v>32247</v>
      </c>
      <c r="H244" t="s">
        <v>25</v>
      </c>
      <c r="J244">
        <v>420</v>
      </c>
      <c r="K244">
        <v>7</v>
      </c>
      <c r="L244">
        <v>5</v>
      </c>
      <c r="M244">
        <f t="shared" si="6"/>
        <v>7</v>
      </c>
      <c r="N244">
        <f t="shared" si="7"/>
        <v>7</v>
      </c>
    </row>
    <row r="245" spans="1:14" x14ac:dyDescent="0.3">
      <c r="A245">
        <v>25391</v>
      </c>
      <c r="B245" t="s">
        <v>3</v>
      </c>
      <c r="C245" t="s">
        <v>859</v>
      </c>
      <c r="D245" t="s">
        <v>942</v>
      </c>
      <c r="E245">
        <v>42.580168</v>
      </c>
      <c r="F245">
        <v>-71.438581999999997</v>
      </c>
      <c r="G245">
        <v>32616</v>
      </c>
      <c r="H245" t="s">
        <v>25</v>
      </c>
      <c r="J245">
        <v>265</v>
      </c>
      <c r="K245">
        <v>7</v>
      </c>
      <c r="L245">
        <v>10</v>
      </c>
      <c r="M245">
        <f t="shared" si="6"/>
        <v>7</v>
      </c>
      <c r="N245">
        <f t="shared" si="7"/>
        <v>7</v>
      </c>
    </row>
    <row r="246" spans="1:14" x14ac:dyDescent="0.3">
      <c r="A246">
        <v>25534</v>
      </c>
      <c r="B246" t="s">
        <v>3</v>
      </c>
      <c r="C246" t="s">
        <v>207</v>
      </c>
      <c r="D246" t="s">
        <v>829</v>
      </c>
      <c r="G246">
        <v>33147</v>
      </c>
      <c r="H246" t="s">
        <v>25</v>
      </c>
      <c r="J246">
        <v>225</v>
      </c>
      <c r="K246">
        <v>7</v>
      </c>
      <c r="L246">
        <v>30</v>
      </c>
      <c r="M246">
        <f t="shared" si="6"/>
        <v>7</v>
      </c>
      <c r="N246">
        <f t="shared" si="7"/>
        <v>7</v>
      </c>
    </row>
    <row r="247" spans="1:14" x14ac:dyDescent="0.3">
      <c r="A247">
        <v>25552</v>
      </c>
      <c r="B247" t="s">
        <v>3</v>
      </c>
      <c r="C247" t="s">
        <v>609</v>
      </c>
      <c r="D247" t="s">
        <v>821</v>
      </c>
      <c r="E247">
        <v>42.596308000000001</v>
      </c>
      <c r="F247">
        <v>-71.405206000000007</v>
      </c>
      <c r="G247">
        <v>33295</v>
      </c>
      <c r="H247" t="s">
        <v>25</v>
      </c>
      <c r="J247">
        <v>440</v>
      </c>
      <c r="K247">
        <v>7</v>
      </c>
      <c r="L247">
        <v>30</v>
      </c>
      <c r="M247">
        <f t="shared" si="6"/>
        <v>7</v>
      </c>
      <c r="N247">
        <f t="shared" si="7"/>
        <v>7</v>
      </c>
    </row>
    <row r="248" spans="1:14" x14ac:dyDescent="0.3">
      <c r="A248">
        <v>25602</v>
      </c>
      <c r="B248" t="s">
        <v>3</v>
      </c>
      <c r="C248" t="s">
        <v>190</v>
      </c>
      <c r="D248" t="s">
        <v>950</v>
      </c>
      <c r="E248">
        <v>42.560827000000003</v>
      </c>
      <c r="F248">
        <v>-71.415925999999999</v>
      </c>
      <c r="G248">
        <v>33492</v>
      </c>
      <c r="H248" t="s">
        <v>25</v>
      </c>
      <c r="J248">
        <v>285</v>
      </c>
      <c r="K248">
        <v>7</v>
      </c>
      <c r="L248">
        <v>20</v>
      </c>
      <c r="M248">
        <f t="shared" si="6"/>
        <v>7</v>
      </c>
      <c r="N248">
        <f t="shared" si="7"/>
        <v>7</v>
      </c>
    </row>
    <row r="249" spans="1:14" x14ac:dyDescent="0.3">
      <c r="A249">
        <v>25676</v>
      </c>
      <c r="B249" t="s">
        <v>3</v>
      </c>
      <c r="C249" t="s">
        <v>390</v>
      </c>
      <c r="D249" t="s">
        <v>841</v>
      </c>
      <c r="E249">
        <v>42.604554</v>
      </c>
      <c r="F249">
        <v>-71.480546000000004</v>
      </c>
      <c r="G249">
        <v>33731</v>
      </c>
      <c r="H249" t="s">
        <v>25</v>
      </c>
      <c r="J249">
        <v>490</v>
      </c>
      <c r="K249">
        <v>7</v>
      </c>
      <c r="L249">
        <v>25</v>
      </c>
      <c r="M249">
        <f t="shared" si="6"/>
        <v>7</v>
      </c>
      <c r="N249">
        <f t="shared" si="7"/>
        <v>7</v>
      </c>
    </row>
    <row r="250" spans="1:14" x14ac:dyDescent="0.3">
      <c r="A250">
        <v>25795</v>
      </c>
      <c r="B250" t="s">
        <v>3</v>
      </c>
      <c r="C250" t="s">
        <v>1004</v>
      </c>
      <c r="D250" t="s">
        <v>875</v>
      </c>
      <c r="G250">
        <v>34243</v>
      </c>
      <c r="H250" t="s">
        <v>25</v>
      </c>
      <c r="J250">
        <v>500</v>
      </c>
      <c r="K250">
        <v>7</v>
      </c>
      <c r="L250">
        <v>15</v>
      </c>
      <c r="M250">
        <f t="shared" si="6"/>
        <v>7</v>
      </c>
      <c r="N250">
        <f t="shared" si="7"/>
        <v>7</v>
      </c>
    </row>
    <row r="251" spans="1:14" x14ac:dyDescent="0.3">
      <c r="A251">
        <v>25827</v>
      </c>
      <c r="B251" t="s">
        <v>3</v>
      </c>
      <c r="C251" t="s">
        <v>169</v>
      </c>
      <c r="D251" t="s">
        <v>1008</v>
      </c>
      <c r="G251">
        <v>34431</v>
      </c>
      <c r="H251" t="s">
        <v>25</v>
      </c>
      <c r="J251">
        <v>580</v>
      </c>
      <c r="K251">
        <v>7</v>
      </c>
      <c r="L251">
        <v>80</v>
      </c>
      <c r="M251">
        <f t="shared" si="6"/>
        <v>7</v>
      </c>
      <c r="N251">
        <f t="shared" si="7"/>
        <v>7</v>
      </c>
    </row>
    <row r="252" spans="1:14" x14ac:dyDescent="0.3">
      <c r="A252">
        <v>25834</v>
      </c>
      <c r="B252" t="s">
        <v>3</v>
      </c>
      <c r="C252" t="s">
        <v>606</v>
      </c>
      <c r="D252" t="s">
        <v>1008</v>
      </c>
      <c r="G252">
        <v>34452</v>
      </c>
      <c r="H252" t="s">
        <v>25</v>
      </c>
      <c r="J252">
        <v>600</v>
      </c>
      <c r="K252">
        <v>7</v>
      </c>
      <c r="L252">
        <v>80</v>
      </c>
      <c r="M252">
        <f t="shared" si="6"/>
        <v>7</v>
      </c>
      <c r="N252">
        <f t="shared" si="7"/>
        <v>7</v>
      </c>
    </row>
    <row r="253" spans="1:14" x14ac:dyDescent="0.3">
      <c r="A253">
        <v>25915</v>
      </c>
      <c r="B253" t="s">
        <v>3</v>
      </c>
      <c r="C253" t="s">
        <v>320</v>
      </c>
      <c r="D253" t="s">
        <v>823</v>
      </c>
      <c r="G253">
        <v>34933</v>
      </c>
      <c r="H253" t="s">
        <v>25</v>
      </c>
      <c r="J253">
        <v>200</v>
      </c>
      <c r="K253">
        <v>7</v>
      </c>
      <c r="L253">
        <v>19</v>
      </c>
      <c r="M253">
        <f t="shared" si="6"/>
        <v>7</v>
      </c>
      <c r="N253">
        <f t="shared" si="7"/>
        <v>7</v>
      </c>
    </row>
    <row r="254" spans="1:14" x14ac:dyDescent="0.3">
      <c r="A254">
        <v>25933</v>
      </c>
      <c r="B254" t="s">
        <v>3</v>
      </c>
      <c r="C254" t="s">
        <v>262</v>
      </c>
      <c r="D254" t="s">
        <v>865</v>
      </c>
      <c r="G254">
        <v>35046</v>
      </c>
      <c r="H254" t="s">
        <v>58</v>
      </c>
      <c r="J254">
        <v>520</v>
      </c>
      <c r="K254">
        <v>7</v>
      </c>
      <c r="L254">
        <v>17</v>
      </c>
      <c r="M254">
        <f t="shared" si="6"/>
        <v>7</v>
      </c>
      <c r="N254">
        <f t="shared" si="7"/>
        <v>7</v>
      </c>
    </row>
    <row r="255" spans="1:14" x14ac:dyDescent="0.3">
      <c r="A255">
        <v>25947</v>
      </c>
      <c r="B255" t="s">
        <v>3</v>
      </c>
      <c r="C255" t="s">
        <v>178</v>
      </c>
      <c r="D255" t="s">
        <v>1027</v>
      </c>
      <c r="E255">
        <v>42.627270000000003</v>
      </c>
      <c r="F255">
        <v>-71.435181</v>
      </c>
      <c r="G255">
        <v>35130</v>
      </c>
      <c r="H255" t="s">
        <v>25</v>
      </c>
      <c r="J255">
        <v>220</v>
      </c>
      <c r="K255">
        <v>7</v>
      </c>
      <c r="L255">
        <v>19</v>
      </c>
      <c r="M255">
        <f t="shared" si="6"/>
        <v>7</v>
      </c>
      <c r="N255">
        <f t="shared" si="7"/>
        <v>7</v>
      </c>
    </row>
    <row r="256" spans="1:14" x14ac:dyDescent="0.3">
      <c r="A256">
        <v>25948</v>
      </c>
      <c r="B256" t="s">
        <v>3</v>
      </c>
      <c r="C256" t="s">
        <v>822</v>
      </c>
      <c r="D256" t="s">
        <v>1027</v>
      </c>
      <c r="E256">
        <v>42.626632999999998</v>
      </c>
      <c r="F256">
        <v>-71.437216000000006</v>
      </c>
      <c r="G256">
        <v>35131</v>
      </c>
      <c r="H256" t="s">
        <v>25</v>
      </c>
      <c r="J256">
        <v>300</v>
      </c>
      <c r="K256">
        <v>7</v>
      </c>
      <c r="L256">
        <v>4</v>
      </c>
      <c r="M256">
        <f t="shared" si="6"/>
        <v>7</v>
      </c>
      <c r="N256">
        <f t="shared" si="7"/>
        <v>7</v>
      </c>
    </row>
    <row r="257" spans="1:14" x14ac:dyDescent="0.3">
      <c r="A257">
        <v>25949</v>
      </c>
      <c r="B257" t="s">
        <v>3</v>
      </c>
      <c r="C257" t="s">
        <v>487</v>
      </c>
      <c r="D257" t="s">
        <v>1027</v>
      </c>
      <c r="E257">
        <v>42.627270000000003</v>
      </c>
      <c r="F257">
        <v>-71.435649999999995</v>
      </c>
      <c r="G257">
        <v>35131</v>
      </c>
      <c r="H257" t="s">
        <v>25</v>
      </c>
      <c r="J257">
        <v>120</v>
      </c>
      <c r="K257">
        <v>7</v>
      </c>
      <c r="L257">
        <v>22</v>
      </c>
      <c r="M257">
        <f t="shared" si="6"/>
        <v>7</v>
      </c>
      <c r="N257">
        <f t="shared" si="7"/>
        <v>7</v>
      </c>
    </row>
    <row r="258" spans="1:14" x14ac:dyDescent="0.3">
      <c r="A258">
        <v>27096</v>
      </c>
      <c r="B258" t="s">
        <v>3</v>
      </c>
      <c r="C258" t="s">
        <v>1048</v>
      </c>
      <c r="D258" t="s">
        <v>841</v>
      </c>
      <c r="E258">
        <v>42.623773999999997</v>
      </c>
      <c r="F258">
        <v>-71.424936000000002</v>
      </c>
      <c r="G258">
        <v>30588</v>
      </c>
      <c r="H258" t="s">
        <v>25</v>
      </c>
      <c r="J258">
        <v>900</v>
      </c>
      <c r="K258">
        <v>7</v>
      </c>
      <c r="L258">
        <v>0</v>
      </c>
      <c r="M258">
        <f t="shared" si="6"/>
        <v>7</v>
      </c>
      <c r="N258">
        <f t="shared" si="7"/>
        <v>7</v>
      </c>
    </row>
    <row r="259" spans="1:14" x14ac:dyDescent="0.3">
      <c r="A259">
        <v>27114</v>
      </c>
      <c r="B259" t="s">
        <v>3</v>
      </c>
      <c r="C259" t="s">
        <v>281</v>
      </c>
      <c r="D259" t="s">
        <v>48</v>
      </c>
      <c r="E259">
        <v>42.594794</v>
      </c>
      <c r="F259">
        <v>-71.487978999999996</v>
      </c>
      <c r="G259">
        <v>30273</v>
      </c>
      <c r="H259" t="s">
        <v>25</v>
      </c>
      <c r="J259">
        <v>140</v>
      </c>
      <c r="K259">
        <v>7</v>
      </c>
      <c r="L259">
        <v>10</v>
      </c>
      <c r="M259">
        <f t="shared" si="6"/>
        <v>7</v>
      </c>
      <c r="N259">
        <f t="shared" si="7"/>
        <v>7</v>
      </c>
    </row>
    <row r="260" spans="1:14" x14ac:dyDescent="0.3">
      <c r="A260">
        <v>27193</v>
      </c>
      <c r="B260" t="s">
        <v>3</v>
      </c>
      <c r="C260" t="s">
        <v>1054</v>
      </c>
      <c r="D260" t="s">
        <v>839</v>
      </c>
      <c r="E260">
        <v>42.575778</v>
      </c>
      <c r="F260">
        <v>-71.453061000000005</v>
      </c>
      <c r="G260">
        <v>29017</v>
      </c>
      <c r="H260" t="s">
        <v>25</v>
      </c>
      <c r="J260">
        <v>350</v>
      </c>
      <c r="K260">
        <v>7</v>
      </c>
      <c r="L260">
        <v>20</v>
      </c>
      <c r="M260">
        <f t="shared" si="6"/>
        <v>7</v>
      </c>
      <c r="N260">
        <f t="shared" si="7"/>
        <v>7</v>
      </c>
    </row>
    <row r="261" spans="1:14" x14ac:dyDescent="0.3">
      <c r="A261">
        <v>27200</v>
      </c>
      <c r="B261" t="s">
        <v>3</v>
      </c>
      <c r="C261" t="s">
        <v>859</v>
      </c>
      <c r="D261" t="s">
        <v>842</v>
      </c>
      <c r="E261">
        <v>42.611117999999998</v>
      </c>
      <c r="F261">
        <v>-71.446370999999999</v>
      </c>
      <c r="G261">
        <v>28798</v>
      </c>
      <c r="H261" t="s">
        <v>25</v>
      </c>
      <c r="J261">
        <v>185</v>
      </c>
      <c r="K261">
        <v>7</v>
      </c>
      <c r="L261">
        <v>20</v>
      </c>
      <c r="M261">
        <f t="shared" si="6"/>
        <v>7</v>
      </c>
      <c r="N261">
        <f t="shared" si="7"/>
        <v>7</v>
      </c>
    </row>
    <row r="262" spans="1:14" x14ac:dyDescent="0.3">
      <c r="A262">
        <v>27287</v>
      </c>
      <c r="B262" t="s">
        <v>3</v>
      </c>
      <c r="C262" t="s">
        <v>886</v>
      </c>
      <c r="D262" t="s">
        <v>913</v>
      </c>
      <c r="E262">
        <v>42.602773999999997</v>
      </c>
      <c r="F262">
        <v>-71.409447</v>
      </c>
      <c r="G262">
        <v>30294</v>
      </c>
      <c r="H262" t="s">
        <v>25</v>
      </c>
      <c r="J262">
        <v>100</v>
      </c>
      <c r="K262">
        <v>7</v>
      </c>
      <c r="L262">
        <v>8</v>
      </c>
      <c r="M262">
        <f t="shared" si="6"/>
        <v>7</v>
      </c>
      <c r="N262">
        <f t="shared" si="7"/>
        <v>7</v>
      </c>
    </row>
    <row r="263" spans="1:14" x14ac:dyDescent="0.3">
      <c r="A263">
        <v>100348</v>
      </c>
      <c r="B263" t="s">
        <v>3</v>
      </c>
      <c r="C263" t="s">
        <v>1062</v>
      </c>
      <c r="D263" t="s">
        <v>841</v>
      </c>
      <c r="E263">
        <v>42.621004999999997</v>
      </c>
      <c r="F263">
        <v>-71.436182000000002</v>
      </c>
      <c r="G263">
        <v>37357</v>
      </c>
      <c r="H263" t="s">
        <v>58</v>
      </c>
      <c r="I263" t="s">
        <v>26</v>
      </c>
      <c r="J263">
        <v>280</v>
      </c>
      <c r="K263">
        <v>7</v>
      </c>
      <c r="L263">
        <v>50</v>
      </c>
      <c r="M263">
        <f t="shared" si="6"/>
        <v>7</v>
      </c>
      <c r="N263">
        <f t="shared" si="7"/>
        <v>7</v>
      </c>
    </row>
    <row r="264" spans="1:14" x14ac:dyDescent="0.3">
      <c r="A264">
        <v>25500</v>
      </c>
      <c r="B264" t="s">
        <v>3</v>
      </c>
      <c r="C264" t="s">
        <v>606</v>
      </c>
      <c r="D264" t="s">
        <v>917</v>
      </c>
      <c r="E264">
        <v>42.553519000000001</v>
      </c>
      <c r="F264">
        <v>-71.396032000000005</v>
      </c>
      <c r="G264">
        <v>32951</v>
      </c>
      <c r="H264" t="s">
        <v>25</v>
      </c>
      <c r="J264">
        <v>365</v>
      </c>
      <c r="K264">
        <v>7.5</v>
      </c>
      <c r="L264">
        <v>12</v>
      </c>
      <c r="M264">
        <f t="shared" si="6"/>
        <v>7.5</v>
      </c>
      <c r="N264">
        <f t="shared" si="7"/>
        <v>7.5</v>
      </c>
    </row>
    <row r="265" spans="1:14" x14ac:dyDescent="0.3">
      <c r="A265">
        <v>14180</v>
      </c>
      <c r="B265" t="s">
        <v>3</v>
      </c>
      <c r="C265" t="s">
        <v>417</v>
      </c>
      <c r="D265" t="s">
        <v>848</v>
      </c>
      <c r="G265">
        <v>36602</v>
      </c>
      <c r="H265" t="s">
        <v>25</v>
      </c>
      <c r="J265">
        <v>300</v>
      </c>
      <c r="K265">
        <v>8</v>
      </c>
      <c r="L265">
        <v>20</v>
      </c>
      <c r="M265">
        <f t="shared" si="6"/>
        <v>8</v>
      </c>
      <c r="N265">
        <f t="shared" si="7"/>
        <v>8</v>
      </c>
    </row>
    <row r="266" spans="1:14" x14ac:dyDescent="0.3">
      <c r="A266">
        <v>17478</v>
      </c>
      <c r="B266" t="s">
        <v>3</v>
      </c>
      <c r="C266" t="s">
        <v>221</v>
      </c>
      <c r="D266" t="s">
        <v>862</v>
      </c>
      <c r="G266">
        <v>31995</v>
      </c>
      <c r="H266" t="s">
        <v>25</v>
      </c>
      <c r="K266">
        <v>8</v>
      </c>
      <c r="L266">
        <v>15</v>
      </c>
      <c r="M266">
        <f t="shared" ref="M266:M329" si="8">IF(K266&lt;1,"",K266)</f>
        <v>8</v>
      </c>
      <c r="N266" t="str">
        <f t="shared" ref="N266:N329" si="9">IF(K266&lt;1,"",IF(J266&gt;40,K266,""))</f>
        <v/>
      </c>
    </row>
    <row r="267" spans="1:14" x14ac:dyDescent="0.3">
      <c r="A267">
        <v>25195</v>
      </c>
      <c r="B267" t="s">
        <v>3</v>
      </c>
      <c r="D267" t="s">
        <v>872</v>
      </c>
      <c r="G267">
        <v>28621</v>
      </c>
      <c r="H267" t="s">
        <v>25</v>
      </c>
      <c r="K267">
        <v>8</v>
      </c>
      <c r="L267">
        <v>4</v>
      </c>
      <c r="M267">
        <f t="shared" si="8"/>
        <v>8</v>
      </c>
      <c r="N267" t="str">
        <f t="shared" si="9"/>
        <v/>
      </c>
    </row>
    <row r="268" spans="1:14" x14ac:dyDescent="0.3">
      <c r="A268">
        <v>25415</v>
      </c>
      <c r="B268" t="s">
        <v>3</v>
      </c>
      <c r="C268" t="s">
        <v>190</v>
      </c>
      <c r="D268" t="s">
        <v>901</v>
      </c>
      <c r="E268">
        <v>42.549109999999999</v>
      </c>
      <c r="F268">
        <v>-71.428175999999993</v>
      </c>
      <c r="G268">
        <v>32686</v>
      </c>
      <c r="H268" t="s">
        <v>25</v>
      </c>
      <c r="J268">
        <v>345</v>
      </c>
      <c r="K268">
        <v>8</v>
      </c>
      <c r="L268">
        <v>20</v>
      </c>
      <c r="M268">
        <f t="shared" si="8"/>
        <v>8</v>
      </c>
      <c r="N268">
        <f t="shared" si="9"/>
        <v>8</v>
      </c>
    </row>
    <row r="269" spans="1:14" x14ac:dyDescent="0.3">
      <c r="A269">
        <v>25436</v>
      </c>
      <c r="B269" t="s">
        <v>3</v>
      </c>
      <c r="C269" t="s">
        <v>822</v>
      </c>
      <c r="D269" t="s">
        <v>889</v>
      </c>
      <c r="E269">
        <v>42.580252000000002</v>
      </c>
      <c r="F269">
        <v>-71.430903000000001</v>
      </c>
      <c r="G269">
        <v>32745</v>
      </c>
      <c r="H269" t="s">
        <v>25</v>
      </c>
      <c r="J269">
        <v>305</v>
      </c>
      <c r="K269">
        <v>8</v>
      </c>
      <c r="L269">
        <v>17</v>
      </c>
      <c r="M269">
        <f t="shared" si="8"/>
        <v>8</v>
      </c>
      <c r="N269">
        <f t="shared" si="9"/>
        <v>8</v>
      </c>
    </row>
    <row r="270" spans="1:14" x14ac:dyDescent="0.3">
      <c r="A270">
        <v>25507</v>
      </c>
      <c r="B270" t="s">
        <v>3</v>
      </c>
      <c r="C270" t="s">
        <v>461</v>
      </c>
      <c r="D270" t="s">
        <v>942</v>
      </c>
      <c r="E270">
        <v>42.573436999999998</v>
      </c>
      <c r="F270">
        <v>-71.440831000000003</v>
      </c>
      <c r="G270">
        <v>33001</v>
      </c>
      <c r="H270" t="s">
        <v>25</v>
      </c>
      <c r="J270">
        <v>355</v>
      </c>
      <c r="K270">
        <v>8</v>
      </c>
      <c r="L270">
        <v>10</v>
      </c>
      <c r="M270">
        <f t="shared" si="8"/>
        <v>8</v>
      </c>
      <c r="N270">
        <f t="shared" si="9"/>
        <v>8</v>
      </c>
    </row>
    <row r="271" spans="1:14" x14ac:dyDescent="0.3">
      <c r="A271">
        <v>25511</v>
      </c>
      <c r="B271" t="s">
        <v>3</v>
      </c>
      <c r="C271" t="s">
        <v>178</v>
      </c>
      <c r="D271" t="s">
        <v>963</v>
      </c>
      <c r="G271">
        <v>33025</v>
      </c>
      <c r="H271" t="s">
        <v>25</v>
      </c>
      <c r="J271">
        <v>220</v>
      </c>
      <c r="K271">
        <v>8</v>
      </c>
      <c r="L271">
        <v>10</v>
      </c>
      <c r="M271">
        <f t="shared" si="8"/>
        <v>8</v>
      </c>
      <c r="N271">
        <f t="shared" si="9"/>
        <v>8</v>
      </c>
    </row>
    <row r="272" spans="1:14" x14ac:dyDescent="0.3">
      <c r="A272">
        <v>25512</v>
      </c>
      <c r="B272" t="s">
        <v>3</v>
      </c>
      <c r="C272" t="s">
        <v>661</v>
      </c>
      <c r="D272" t="s">
        <v>963</v>
      </c>
      <c r="G272">
        <v>33027</v>
      </c>
      <c r="H272" t="s">
        <v>25</v>
      </c>
      <c r="J272">
        <v>220</v>
      </c>
      <c r="K272">
        <v>8</v>
      </c>
      <c r="L272">
        <v>15</v>
      </c>
      <c r="M272">
        <f t="shared" si="8"/>
        <v>8</v>
      </c>
      <c r="N272">
        <f t="shared" si="9"/>
        <v>8</v>
      </c>
    </row>
    <row r="273" spans="1:14" x14ac:dyDescent="0.3">
      <c r="A273">
        <v>25563</v>
      </c>
      <c r="B273" t="s">
        <v>3</v>
      </c>
      <c r="C273" t="s">
        <v>320</v>
      </c>
      <c r="D273" t="s">
        <v>48</v>
      </c>
      <c r="G273">
        <v>33359</v>
      </c>
      <c r="H273" t="s">
        <v>25</v>
      </c>
      <c r="J273">
        <v>300</v>
      </c>
      <c r="K273">
        <v>8</v>
      </c>
      <c r="L273">
        <v>10</v>
      </c>
      <c r="M273">
        <f t="shared" si="8"/>
        <v>8</v>
      </c>
      <c r="N273">
        <f t="shared" si="9"/>
        <v>8</v>
      </c>
    </row>
    <row r="274" spans="1:14" x14ac:dyDescent="0.3">
      <c r="A274">
        <v>25568</v>
      </c>
      <c r="B274" t="s">
        <v>3</v>
      </c>
      <c r="C274" t="s">
        <v>178</v>
      </c>
      <c r="D274" t="s">
        <v>969</v>
      </c>
      <c r="E274">
        <v>42.602806000000001</v>
      </c>
      <c r="F274">
        <v>-71.492026999999993</v>
      </c>
      <c r="G274">
        <v>33372</v>
      </c>
      <c r="H274" t="s">
        <v>25</v>
      </c>
      <c r="J274">
        <v>120</v>
      </c>
      <c r="K274">
        <v>8</v>
      </c>
      <c r="L274">
        <v>10</v>
      </c>
      <c r="M274">
        <f t="shared" si="8"/>
        <v>8</v>
      </c>
      <c r="N274">
        <f t="shared" si="9"/>
        <v>8</v>
      </c>
    </row>
    <row r="275" spans="1:14" x14ac:dyDescent="0.3">
      <c r="A275">
        <v>25569</v>
      </c>
      <c r="B275" t="s">
        <v>3</v>
      </c>
      <c r="C275" t="s">
        <v>239</v>
      </c>
      <c r="D275" t="s">
        <v>969</v>
      </c>
      <c r="G275">
        <v>33372</v>
      </c>
      <c r="H275" t="s">
        <v>25</v>
      </c>
      <c r="J275">
        <v>120</v>
      </c>
      <c r="K275">
        <v>8</v>
      </c>
      <c r="L275">
        <v>6</v>
      </c>
      <c r="M275">
        <f t="shared" si="8"/>
        <v>8</v>
      </c>
      <c r="N275">
        <f t="shared" si="9"/>
        <v>8</v>
      </c>
    </row>
    <row r="276" spans="1:14" x14ac:dyDescent="0.3">
      <c r="A276">
        <v>25572</v>
      </c>
      <c r="B276" t="s">
        <v>3</v>
      </c>
      <c r="C276" t="s">
        <v>661</v>
      </c>
      <c r="D276" t="s">
        <v>969</v>
      </c>
      <c r="E276">
        <v>42.601899000000003</v>
      </c>
      <c r="F276">
        <v>-71.492293000000004</v>
      </c>
      <c r="G276">
        <v>33375</v>
      </c>
      <c r="H276" t="s">
        <v>25</v>
      </c>
      <c r="J276">
        <v>170</v>
      </c>
      <c r="K276">
        <v>8</v>
      </c>
      <c r="L276">
        <v>15</v>
      </c>
      <c r="M276">
        <f t="shared" si="8"/>
        <v>8</v>
      </c>
      <c r="N276">
        <f t="shared" si="9"/>
        <v>8</v>
      </c>
    </row>
    <row r="277" spans="1:14" x14ac:dyDescent="0.3">
      <c r="A277">
        <v>25601</v>
      </c>
      <c r="B277" t="s">
        <v>3</v>
      </c>
      <c r="C277" t="s">
        <v>249</v>
      </c>
      <c r="D277" t="s">
        <v>901</v>
      </c>
      <c r="E277">
        <v>42.548515000000002</v>
      </c>
      <c r="F277">
        <v>-71.430499999999995</v>
      </c>
      <c r="G277">
        <v>33491</v>
      </c>
      <c r="H277" t="s">
        <v>25</v>
      </c>
      <c r="J277">
        <v>305</v>
      </c>
      <c r="K277">
        <v>8</v>
      </c>
      <c r="L277">
        <v>10</v>
      </c>
      <c r="M277">
        <f t="shared" si="8"/>
        <v>8</v>
      </c>
      <c r="N277">
        <f t="shared" si="9"/>
        <v>8</v>
      </c>
    </row>
    <row r="278" spans="1:14" x14ac:dyDescent="0.3">
      <c r="A278">
        <v>25607</v>
      </c>
      <c r="B278" t="s">
        <v>3</v>
      </c>
      <c r="C278" t="s">
        <v>411</v>
      </c>
      <c r="D278" t="s">
        <v>972</v>
      </c>
      <c r="E278">
        <v>42.552985</v>
      </c>
      <c r="F278">
        <v>-71.397677999999999</v>
      </c>
      <c r="G278">
        <v>33518</v>
      </c>
      <c r="H278" t="s">
        <v>25</v>
      </c>
      <c r="J278">
        <v>360</v>
      </c>
      <c r="K278">
        <v>8</v>
      </c>
      <c r="L278">
        <v>10</v>
      </c>
      <c r="M278">
        <f t="shared" si="8"/>
        <v>8</v>
      </c>
      <c r="N278">
        <f t="shared" si="9"/>
        <v>8</v>
      </c>
    </row>
    <row r="279" spans="1:14" x14ac:dyDescent="0.3">
      <c r="A279">
        <v>25627</v>
      </c>
      <c r="B279" t="s">
        <v>3</v>
      </c>
      <c r="C279" t="s">
        <v>204</v>
      </c>
      <c r="D279" t="s">
        <v>841</v>
      </c>
      <c r="E279">
        <v>42.606029999999997</v>
      </c>
      <c r="F279">
        <v>-71.478375999999997</v>
      </c>
      <c r="G279">
        <v>33577</v>
      </c>
      <c r="H279" t="s">
        <v>25</v>
      </c>
      <c r="J279">
        <v>200</v>
      </c>
      <c r="K279">
        <v>8</v>
      </c>
      <c r="L279">
        <v>25</v>
      </c>
      <c r="M279">
        <f t="shared" si="8"/>
        <v>8</v>
      </c>
      <c r="N279">
        <f t="shared" si="9"/>
        <v>8</v>
      </c>
    </row>
    <row r="280" spans="1:14" x14ac:dyDescent="0.3">
      <c r="A280">
        <v>25644</v>
      </c>
      <c r="B280" t="s">
        <v>3</v>
      </c>
      <c r="C280" t="s">
        <v>217</v>
      </c>
      <c r="D280" t="s">
        <v>830</v>
      </c>
      <c r="E280">
        <v>42.538877999999997</v>
      </c>
      <c r="F280">
        <v>-71.390455000000003</v>
      </c>
      <c r="G280">
        <v>33637</v>
      </c>
      <c r="H280" t="s">
        <v>25</v>
      </c>
      <c r="J280">
        <v>500</v>
      </c>
      <c r="K280">
        <v>8</v>
      </c>
      <c r="L280">
        <v>25</v>
      </c>
      <c r="M280">
        <f t="shared" si="8"/>
        <v>8</v>
      </c>
      <c r="N280">
        <f t="shared" si="9"/>
        <v>8</v>
      </c>
    </row>
    <row r="281" spans="1:14" x14ac:dyDescent="0.3">
      <c r="A281">
        <v>25647</v>
      </c>
      <c r="B281" t="s">
        <v>3</v>
      </c>
      <c r="C281" t="s">
        <v>978</v>
      </c>
      <c r="D281" t="s">
        <v>979</v>
      </c>
      <c r="G281">
        <v>33639</v>
      </c>
      <c r="H281" t="s">
        <v>25</v>
      </c>
      <c r="J281">
        <v>400</v>
      </c>
      <c r="K281">
        <v>8</v>
      </c>
      <c r="L281">
        <v>15</v>
      </c>
      <c r="M281">
        <f t="shared" si="8"/>
        <v>8</v>
      </c>
      <c r="N281">
        <f t="shared" si="9"/>
        <v>8</v>
      </c>
    </row>
    <row r="282" spans="1:14" x14ac:dyDescent="0.3">
      <c r="A282">
        <v>25709</v>
      </c>
      <c r="B282" t="s">
        <v>3</v>
      </c>
      <c r="C282" t="s">
        <v>605</v>
      </c>
      <c r="D282" t="s">
        <v>610</v>
      </c>
      <c r="E282">
        <v>42.550773</v>
      </c>
      <c r="F282">
        <v>-71.421548999999999</v>
      </c>
      <c r="G282">
        <v>33868</v>
      </c>
      <c r="H282" t="s">
        <v>25</v>
      </c>
      <c r="J282">
        <v>120</v>
      </c>
      <c r="K282">
        <v>8</v>
      </c>
      <c r="L282">
        <v>8</v>
      </c>
      <c r="M282">
        <f t="shared" si="8"/>
        <v>8</v>
      </c>
      <c r="N282">
        <f t="shared" si="9"/>
        <v>8</v>
      </c>
    </row>
    <row r="283" spans="1:14" x14ac:dyDescent="0.3">
      <c r="A283">
        <v>25722</v>
      </c>
      <c r="B283" t="s">
        <v>3</v>
      </c>
      <c r="C283" t="s">
        <v>569</v>
      </c>
      <c r="D283" t="s">
        <v>830</v>
      </c>
      <c r="E283">
        <v>42.538198999999999</v>
      </c>
      <c r="F283">
        <v>-71.392516000000001</v>
      </c>
      <c r="G283">
        <v>33919</v>
      </c>
      <c r="H283" t="s">
        <v>25</v>
      </c>
      <c r="J283">
        <v>220</v>
      </c>
      <c r="K283">
        <v>8</v>
      </c>
      <c r="L283">
        <v>40</v>
      </c>
      <c r="M283">
        <f t="shared" si="8"/>
        <v>8</v>
      </c>
      <c r="N283">
        <f t="shared" si="9"/>
        <v>8</v>
      </c>
    </row>
    <row r="284" spans="1:14" x14ac:dyDescent="0.3">
      <c r="A284">
        <v>25735</v>
      </c>
      <c r="B284" t="s">
        <v>3</v>
      </c>
      <c r="C284" t="s">
        <v>340</v>
      </c>
      <c r="D284" t="s">
        <v>989</v>
      </c>
      <c r="E284">
        <v>42.624681000000002</v>
      </c>
      <c r="F284">
        <v>-71.429261999999994</v>
      </c>
      <c r="G284">
        <v>33959</v>
      </c>
      <c r="H284" t="s">
        <v>25</v>
      </c>
      <c r="I284" t="s">
        <v>250</v>
      </c>
      <c r="J284">
        <v>260</v>
      </c>
      <c r="K284">
        <v>8</v>
      </c>
      <c r="L284">
        <v>20</v>
      </c>
      <c r="M284">
        <f t="shared" si="8"/>
        <v>8</v>
      </c>
      <c r="N284">
        <f t="shared" si="9"/>
        <v>8</v>
      </c>
    </row>
    <row r="285" spans="1:14" x14ac:dyDescent="0.3">
      <c r="A285">
        <v>25763</v>
      </c>
      <c r="B285" t="s">
        <v>3</v>
      </c>
      <c r="C285" t="s">
        <v>606</v>
      </c>
      <c r="D285" t="s">
        <v>989</v>
      </c>
      <c r="E285">
        <v>42.625739000000003</v>
      </c>
      <c r="F285">
        <v>-71.430769999999995</v>
      </c>
      <c r="G285">
        <v>34115</v>
      </c>
      <c r="H285" t="s">
        <v>25</v>
      </c>
      <c r="J285">
        <v>520</v>
      </c>
      <c r="K285">
        <v>8</v>
      </c>
      <c r="L285">
        <v>20</v>
      </c>
      <c r="M285">
        <f t="shared" si="8"/>
        <v>8</v>
      </c>
      <c r="N285">
        <f t="shared" si="9"/>
        <v>8</v>
      </c>
    </row>
    <row r="286" spans="1:14" x14ac:dyDescent="0.3">
      <c r="A286">
        <v>25821</v>
      </c>
      <c r="B286" t="s">
        <v>3</v>
      </c>
      <c r="C286" t="s">
        <v>122</v>
      </c>
      <c r="D286" t="s">
        <v>856</v>
      </c>
      <c r="G286">
        <v>34324</v>
      </c>
      <c r="H286" t="s">
        <v>25</v>
      </c>
      <c r="J286">
        <v>320</v>
      </c>
      <c r="K286">
        <v>8</v>
      </c>
      <c r="L286">
        <v>25</v>
      </c>
      <c r="M286">
        <f t="shared" si="8"/>
        <v>8</v>
      </c>
      <c r="N286">
        <f t="shared" si="9"/>
        <v>8</v>
      </c>
    </row>
    <row r="287" spans="1:14" x14ac:dyDescent="0.3">
      <c r="A287">
        <v>25824</v>
      </c>
      <c r="B287" t="s">
        <v>3</v>
      </c>
      <c r="C287" t="s">
        <v>255</v>
      </c>
      <c r="D287" t="s">
        <v>839</v>
      </c>
      <c r="G287">
        <v>34383</v>
      </c>
      <c r="H287" t="s">
        <v>25</v>
      </c>
      <c r="J287">
        <v>180</v>
      </c>
      <c r="K287">
        <v>8</v>
      </c>
      <c r="L287">
        <v>10</v>
      </c>
      <c r="M287">
        <f t="shared" si="8"/>
        <v>8</v>
      </c>
      <c r="N287">
        <f t="shared" si="9"/>
        <v>8</v>
      </c>
    </row>
    <row r="288" spans="1:14" x14ac:dyDescent="0.3">
      <c r="A288">
        <v>25904</v>
      </c>
      <c r="B288" t="s">
        <v>3</v>
      </c>
      <c r="C288" t="s">
        <v>595</v>
      </c>
      <c r="D288" t="s">
        <v>875</v>
      </c>
      <c r="G288">
        <v>34871</v>
      </c>
      <c r="H288" t="s">
        <v>25</v>
      </c>
      <c r="J288">
        <v>300</v>
      </c>
      <c r="K288">
        <v>8</v>
      </c>
      <c r="L288">
        <v>42</v>
      </c>
      <c r="M288">
        <f t="shared" si="8"/>
        <v>8</v>
      </c>
      <c r="N288">
        <f t="shared" si="9"/>
        <v>8</v>
      </c>
    </row>
    <row r="289" spans="1:14" x14ac:dyDescent="0.3">
      <c r="A289">
        <v>25951</v>
      </c>
      <c r="B289" t="s">
        <v>3</v>
      </c>
      <c r="C289" t="s">
        <v>520</v>
      </c>
      <c r="D289" t="s">
        <v>1027</v>
      </c>
      <c r="E289">
        <v>42.626449000000001</v>
      </c>
      <c r="F289">
        <v>-71.435668000000007</v>
      </c>
      <c r="G289">
        <v>35135</v>
      </c>
      <c r="H289" t="s">
        <v>25</v>
      </c>
      <c r="J289">
        <v>120</v>
      </c>
      <c r="K289">
        <v>8</v>
      </c>
      <c r="M289">
        <f t="shared" si="8"/>
        <v>8</v>
      </c>
      <c r="N289">
        <f t="shared" si="9"/>
        <v>8</v>
      </c>
    </row>
    <row r="290" spans="1:14" x14ac:dyDescent="0.3">
      <c r="A290">
        <v>25989</v>
      </c>
      <c r="B290" t="s">
        <v>3</v>
      </c>
      <c r="C290" t="s">
        <v>246</v>
      </c>
      <c r="D290" t="s">
        <v>1033</v>
      </c>
      <c r="E290">
        <v>42.643118999999999</v>
      </c>
      <c r="F290">
        <v>-71.435967000000005</v>
      </c>
      <c r="G290">
        <v>35415</v>
      </c>
      <c r="H290" t="s">
        <v>25</v>
      </c>
      <c r="J290">
        <v>180</v>
      </c>
      <c r="K290">
        <v>8</v>
      </c>
      <c r="L290">
        <v>5</v>
      </c>
      <c r="M290">
        <f t="shared" si="8"/>
        <v>8</v>
      </c>
      <c r="N290">
        <f t="shared" si="9"/>
        <v>8</v>
      </c>
    </row>
    <row r="291" spans="1:14" x14ac:dyDescent="0.3">
      <c r="A291">
        <v>26246</v>
      </c>
      <c r="B291" t="s">
        <v>3</v>
      </c>
      <c r="C291" t="s">
        <v>859</v>
      </c>
      <c r="D291" t="s">
        <v>1041</v>
      </c>
      <c r="E291">
        <v>42.626781999999999</v>
      </c>
      <c r="F291">
        <v>-71.433040000000005</v>
      </c>
      <c r="G291">
        <v>35738</v>
      </c>
      <c r="H291" t="s">
        <v>25</v>
      </c>
      <c r="J291">
        <v>220</v>
      </c>
      <c r="K291">
        <v>8</v>
      </c>
      <c r="L291">
        <v>30</v>
      </c>
      <c r="M291">
        <f t="shared" si="8"/>
        <v>8</v>
      </c>
      <c r="N291">
        <f t="shared" si="9"/>
        <v>8</v>
      </c>
    </row>
    <row r="292" spans="1:14" x14ac:dyDescent="0.3">
      <c r="A292">
        <v>27078</v>
      </c>
      <c r="B292" t="s">
        <v>3</v>
      </c>
      <c r="C292" t="s">
        <v>207</v>
      </c>
      <c r="D292" t="s">
        <v>893</v>
      </c>
      <c r="E292">
        <v>42.622435000000003</v>
      </c>
      <c r="F292">
        <v>-71.428815999999998</v>
      </c>
      <c r="G292">
        <v>30908</v>
      </c>
      <c r="H292" t="s">
        <v>25</v>
      </c>
      <c r="J292">
        <v>125</v>
      </c>
      <c r="K292">
        <v>8</v>
      </c>
      <c r="L292">
        <v>10</v>
      </c>
      <c r="M292">
        <f t="shared" si="8"/>
        <v>8</v>
      </c>
      <c r="N292">
        <f t="shared" si="9"/>
        <v>8</v>
      </c>
    </row>
    <row r="293" spans="1:14" x14ac:dyDescent="0.3">
      <c r="A293">
        <v>27129</v>
      </c>
      <c r="B293" t="s">
        <v>3</v>
      </c>
      <c r="C293" t="s">
        <v>859</v>
      </c>
      <c r="D293" t="s">
        <v>856</v>
      </c>
      <c r="E293">
        <v>42.556299000000003</v>
      </c>
      <c r="F293">
        <v>-71.437940999999995</v>
      </c>
      <c r="G293">
        <v>30302</v>
      </c>
      <c r="H293" t="s">
        <v>25</v>
      </c>
      <c r="J293">
        <v>115</v>
      </c>
      <c r="K293">
        <v>8</v>
      </c>
      <c r="L293">
        <v>25</v>
      </c>
      <c r="M293">
        <f t="shared" si="8"/>
        <v>8</v>
      </c>
      <c r="N293">
        <f t="shared" si="9"/>
        <v>8</v>
      </c>
    </row>
    <row r="294" spans="1:14" x14ac:dyDescent="0.3">
      <c r="A294">
        <v>27150</v>
      </c>
      <c r="B294" t="s">
        <v>3</v>
      </c>
      <c r="C294" t="s">
        <v>190</v>
      </c>
      <c r="D294" t="s">
        <v>853</v>
      </c>
      <c r="E294">
        <v>42.559676000000003</v>
      </c>
      <c r="F294">
        <v>-71.408967000000004</v>
      </c>
      <c r="G294">
        <v>28669</v>
      </c>
      <c r="H294" t="s">
        <v>25</v>
      </c>
      <c r="J294">
        <v>170</v>
      </c>
      <c r="K294">
        <v>8</v>
      </c>
      <c r="L294">
        <v>20</v>
      </c>
      <c r="M294">
        <f t="shared" si="8"/>
        <v>8</v>
      </c>
      <c r="N294">
        <f t="shared" si="9"/>
        <v>8</v>
      </c>
    </row>
    <row r="295" spans="1:14" x14ac:dyDescent="0.3">
      <c r="A295">
        <v>27153</v>
      </c>
      <c r="B295" t="s">
        <v>3</v>
      </c>
      <c r="C295" t="s">
        <v>169</v>
      </c>
      <c r="D295" t="s">
        <v>853</v>
      </c>
      <c r="E295">
        <v>42.558610000000002</v>
      </c>
      <c r="F295">
        <v>-71.409687000000005</v>
      </c>
      <c r="G295">
        <v>28699</v>
      </c>
      <c r="H295" t="s">
        <v>25</v>
      </c>
      <c r="J295">
        <v>200</v>
      </c>
      <c r="K295">
        <v>8</v>
      </c>
      <c r="L295">
        <v>20</v>
      </c>
      <c r="M295">
        <f t="shared" si="8"/>
        <v>8</v>
      </c>
      <c r="N295">
        <f t="shared" si="9"/>
        <v>8</v>
      </c>
    </row>
    <row r="296" spans="1:14" x14ac:dyDescent="0.3">
      <c r="A296">
        <v>27220</v>
      </c>
      <c r="B296" t="s">
        <v>3</v>
      </c>
      <c r="C296" t="s">
        <v>559</v>
      </c>
      <c r="D296" t="s">
        <v>933</v>
      </c>
      <c r="E296">
        <v>42.576348000000003</v>
      </c>
      <c r="F296">
        <v>-71.459305999999998</v>
      </c>
      <c r="G296">
        <v>34213</v>
      </c>
      <c r="H296" t="s">
        <v>25</v>
      </c>
      <c r="J296">
        <v>220</v>
      </c>
      <c r="K296">
        <v>8</v>
      </c>
      <c r="L296">
        <v>190</v>
      </c>
      <c r="M296">
        <f t="shared" si="8"/>
        <v>8</v>
      </c>
      <c r="N296">
        <f t="shared" si="9"/>
        <v>8</v>
      </c>
    </row>
    <row r="297" spans="1:14" x14ac:dyDescent="0.3">
      <c r="A297">
        <v>27272</v>
      </c>
      <c r="B297" t="s">
        <v>3</v>
      </c>
      <c r="C297" t="s">
        <v>411</v>
      </c>
      <c r="D297" t="s">
        <v>984</v>
      </c>
      <c r="E297">
        <v>42.584256000000003</v>
      </c>
      <c r="F297">
        <v>-71.402332000000001</v>
      </c>
      <c r="G297">
        <v>29510</v>
      </c>
      <c r="H297" t="s">
        <v>25</v>
      </c>
      <c r="J297">
        <v>335</v>
      </c>
      <c r="K297">
        <v>8</v>
      </c>
      <c r="L297">
        <v>20</v>
      </c>
      <c r="M297">
        <f t="shared" si="8"/>
        <v>8</v>
      </c>
      <c r="N297">
        <f t="shared" si="9"/>
        <v>8</v>
      </c>
    </row>
    <row r="298" spans="1:14" x14ac:dyDescent="0.3">
      <c r="A298">
        <v>114616</v>
      </c>
      <c r="B298" t="s">
        <v>3</v>
      </c>
      <c r="C298" t="s">
        <v>886</v>
      </c>
      <c r="D298" t="s">
        <v>940</v>
      </c>
      <c r="G298">
        <v>37448</v>
      </c>
      <c r="H298" t="s">
        <v>58</v>
      </c>
      <c r="I298" t="s">
        <v>26</v>
      </c>
      <c r="J298">
        <v>1000</v>
      </c>
      <c r="K298">
        <v>8</v>
      </c>
      <c r="L298">
        <v>15</v>
      </c>
      <c r="M298">
        <f t="shared" si="8"/>
        <v>8</v>
      </c>
      <c r="N298">
        <f t="shared" si="9"/>
        <v>8</v>
      </c>
    </row>
    <row r="299" spans="1:14" x14ac:dyDescent="0.3">
      <c r="A299">
        <v>130804</v>
      </c>
      <c r="B299" t="s">
        <v>3</v>
      </c>
      <c r="C299" t="s">
        <v>244</v>
      </c>
      <c r="D299" t="s">
        <v>875</v>
      </c>
      <c r="E299">
        <v>42.630651</v>
      </c>
      <c r="F299">
        <v>-71.460775999999996</v>
      </c>
      <c r="G299">
        <v>38048</v>
      </c>
      <c r="H299" t="s">
        <v>25</v>
      </c>
      <c r="I299" t="s">
        <v>26</v>
      </c>
      <c r="J299">
        <v>520</v>
      </c>
      <c r="K299">
        <v>8</v>
      </c>
      <c r="L299">
        <v>10</v>
      </c>
      <c r="M299">
        <f t="shared" si="8"/>
        <v>8</v>
      </c>
      <c r="N299">
        <f t="shared" si="9"/>
        <v>8</v>
      </c>
    </row>
    <row r="300" spans="1:14" x14ac:dyDescent="0.3">
      <c r="A300">
        <v>250314</v>
      </c>
      <c r="B300" t="s">
        <v>3</v>
      </c>
      <c r="C300" t="s">
        <v>1096</v>
      </c>
      <c r="D300" t="s">
        <v>821</v>
      </c>
      <c r="E300">
        <v>42.59525</v>
      </c>
      <c r="F300">
        <v>-71.405467000000002</v>
      </c>
      <c r="G300">
        <v>39182</v>
      </c>
      <c r="H300" t="s">
        <v>25</v>
      </c>
      <c r="I300" t="s">
        <v>26</v>
      </c>
      <c r="J300">
        <v>200</v>
      </c>
      <c r="K300">
        <v>8</v>
      </c>
      <c r="L300">
        <v>11</v>
      </c>
      <c r="M300">
        <f t="shared" si="8"/>
        <v>8</v>
      </c>
      <c r="N300">
        <f t="shared" si="9"/>
        <v>8</v>
      </c>
    </row>
    <row r="301" spans="1:14" x14ac:dyDescent="0.3">
      <c r="A301">
        <v>251075</v>
      </c>
      <c r="B301" t="s">
        <v>3</v>
      </c>
      <c r="C301" t="s">
        <v>606</v>
      </c>
      <c r="D301" t="s">
        <v>1101</v>
      </c>
      <c r="E301">
        <v>42.592799999999997</v>
      </c>
      <c r="F301">
        <v>-71.4084</v>
      </c>
      <c r="G301">
        <v>39235</v>
      </c>
      <c r="H301" t="s">
        <v>58</v>
      </c>
      <c r="I301" t="s">
        <v>26</v>
      </c>
      <c r="J301">
        <v>220</v>
      </c>
      <c r="K301">
        <v>8</v>
      </c>
      <c r="L301">
        <v>3</v>
      </c>
      <c r="M301">
        <f t="shared" si="8"/>
        <v>8</v>
      </c>
      <c r="N301">
        <f t="shared" si="9"/>
        <v>8</v>
      </c>
    </row>
    <row r="302" spans="1:14" x14ac:dyDescent="0.3">
      <c r="A302">
        <v>266567</v>
      </c>
      <c r="B302" t="s">
        <v>3</v>
      </c>
      <c r="C302" t="s">
        <v>556</v>
      </c>
      <c r="D302" t="s">
        <v>1108</v>
      </c>
      <c r="E302">
        <v>42.546967000000002</v>
      </c>
      <c r="F302">
        <v>-71.427932999999996</v>
      </c>
      <c r="G302">
        <v>40045</v>
      </c>
      <c r="H302" t="s">
        <v>25</v>
      </c>
      <c r="I302" t="s">
        <v>26</v>
      </c>
      <c r="J302">
        <v>500</v>
      </c>
      <c r="K302">
        <v>8</v>
      </c>
      <c r="L302">
        <v>48</v>
      </c>
      <c r="M302">
        <f t="shared" si="8"/>
        <v>8</v>
      </c>
      <c r="N302">
        <f t="shared" si="9"/>
        <v>8</v>
      </c>
    </row>
    <row r="303" spans="1:14" x14ac:dyDescent="0.3">
      <c r="A303">
        <v>280580</v>
      </c>
      <c r="B303" t="s">
        <v>3</v>
      </c>
      <c r="D303" t="s">
        <v>906</v>
      </c>
      <c r="G303">
        <v>33176</v>
      </c>
      <c r="H303" t="s">
        <v>25</v>
      </c>
      <c r="I303" t="s">
        <v>26</v>
      </c>
      <c r="J303">
        <v>305</v>
      </c>
      <c r="K303">
        <v>8</v>
      </c>
      <c r="L303">
        <v>25</v>
      </c>
      <c r="M303">
        <f t="shared" si="8"/>
        <v>8</v>
      </c>
      <c r="N303">
        <f t="shared" si="9"/>
        <v>8</v>
      </c>
    </row>
    <row r="304" spans="1:14" x14ac:dyDescent="0.3">
      <c r="A304">
        <v>310315</v>
      </c>
      <c r="B304" t="s">
        <v>3</v>
      </c>
      <c r="C304" t="s">
        <v>1116</v>
      </c>
      <c r="D304" t="s">
        <v>933</v>
      </c>
      <c r="G304">
        <v>29923</v>
      </c>
      <c r="H304" t="s">
        <v>25</v>
      </c>
      <c r="I304" t="s">
        <v>26</v>
      </c>
      <c r="J304">
        <v>185</v>
      </c>
      <c r="K304">
        <v>8</v>
      </c>
      <c r="M304">
        <f t="shared" si="8"/>
        <v>8</v>
      </c>
      <c r="N304">
        <f t="shared" si="9"/>
        <v>8</v>
      </c>
    </row>
    <row r="305" spans="1:14" x14ac:dyDescent="0.3">
      <c r="A305">
        <v>25173</v>
      </c>
      <c r="B305" t="s">
        <v>3</v>
      </c>
      <c r="D305" t="s">
        <v>826</v>
      </c>
      <c r="G305">
        <v>26649</v>
      </c>
      <c r="H305" t="s">
        <v>25</v>
      </c>
      <c r="J305">
        <v>230</v>
      </c>
      <c r="K305">
        <v>9</v>
      </c>
      <c r="L305">
        <v>10</v>
      </c>
      <c r="M305">
        <f t="shared" si="8"/>
        <v>9</v>
      </c>
      <c r="N305">
        <f t="shared" si="9"/>
        <v>9</v>
      </c>
    </row>
    <row r="306" spans="1:14" x14ac:dyDescent="0.3">
      <c r="A306">
        <v>25180</v>
      </c>
      <c r="B306" t="s">
        <v>3</v>
      </c>
      <c r="D306" t="s">
        <v>868</v>
      </c>
      <c r="G306">
        <v>26605</v>
      </c>
      <c r="H306" t="s">
        <v>25</v>
      </c>
      <c r="J306">
        <v>240</v>
      </c>
      <c r="K306">
        <v>9</v>
      </c>
      <c r="L306">
        <v>10</v>
      </c>
      <c r="M306">
        <f t="shared" si="8"/>
        <v>9</v>
      </c>
      <c r="N306">
        <f t="shared" si="9"/>
        <v>9</v>
      </c>
    </row>
    <row r="307" spans="1:14" x14ac:dyDescent="0.3">
      <c r="A307">
        <v>25318</v>
      </c>
      <c r="B307" t="s">
        <v>3</v>
      </c>
      <c r="D307" t="s">
        <v>921</v>
      </c>
      <c r="G307">
        <v>32126</v>
      </c>
      <c r="H307" t="s">
        <v>25</v>
      </c>
      <c r="K307">
        <v>9</v>
      </c>
      <c r="L307">
        <v>25</v>
      </c>
      <c r="M307">
        <f t="shared" si="8"/>
        <v>9</v>
      </c>
      <c r="N307" t="str">
        <f t="shared" si="9"/>
        <v/>
      </c>
    </row>
    <row r="308" spans="1:14" x14ac:dyDescent="0.3">
      <c r="A308">
        <v>25494</v>
      </c>
      <c r="B308" t="s">
        <v>3</v>
      </c>
      <c r="C308" t="s">
        <v>190</v>
      </c>
      <c r="D308" t="s">
        <v>917</v>
      </c>
      <c r="E308">
        <v>42.553894</v>
      </c>
      <c r="F308">
        <v>-71.394375999999994</v>
      </c>
      <c r="G308">
        <v>32871</v>
      </c>
      <c r="H308" t="s">
        <v>25</v>
      </c>
      <c r="J308">
        <v>185</v>
      </c>
      <c r="K308">
        <v>9</v>
      </c>
      <c r="L308">
        <v>20</v>
      </c>
      <c r="M308">
        <f t="shared" si="8"/>
        <v>9</v>
      </c>
      <c r="N308">
        <f t="shared" si="9"/>
        <v>9</v>
      </c>
    </row>
    <row r="309" spans="1:14" x14ac:dyDescent="0.3">
      <c r="A309">
        <v>25684</v>
      </c>
      <c r="B309" t="s">
        <v>3</v>
      </c>
      <c r="C309" t="s">
        <v>195</v>
      </c>
      <c r="D309" t="s">
        <v>830</v>
      </c>
      <c r="E309">
        <v>42.538601</v>
      </c>
      <c r="F309">
        <v>-71.393152000000001</v>
      </c>
      <c r="G309">
        <v>33792</v>
      </c>
      <c r="H309" t="s">
        <v>25</v>
      </c>
      <c r="J309">
        <v>220</v>
      </c>
      <c r="K309">
        <v>9</v>
      </c>
      <c r="L309">
        <v>20</v>
      </c>
      <c r="M309">
        <f t="shared" si="8"/>
        <v>9</v>
      </c>
      <c r="N309">
        <f t="shared" si="9"/>
        <v>9</v>
      </c>
    </row>
    <row r="310" spans="1:14" x14ac:dyDescent="0.3">
      <c r="A310">
        <v>25739</v>
      </c>
      <c r="B310" t="s">
        <v>3</v>
      </c>
      <c r="C310" t="s">
        <v>661</v>
      </c>
      <c r="D310" t="s">
        <v>917</v>
      </c>
      <c r="E310">
        <v>42.551481000000003</v>
      </c>
      <c r="F310">
        <v>-71.395408000000003</v>
      </c>
      <c r="G310">
        <v>33975</v>
      </c>
      <c r="H310" t="s">
        <v>25</v>
      </c>
      <c r="J310">
        <v>220</v>
      </c>
      <c r="K310">
        <v>9</v>
      </c>
      <c r="L310">
        <v>10</v>
      </c>
      <c r="M310">
        <f t="shared" si="8"/>
        <v>9</v>
      </c>
      <c r="N310">
        <f t="shared" si="9"/>
        <v>9</v>
      </c>
    </row>
    <row r="311" spans="1:14" x14ac:dyDescent="0.3">
      <c r="A311">
        <v>25825</v>
      </c>
      <c r="B311" t="s">
        <v>3</v>
      </c>
      <c r="C311" t="s">
        <v>351</v>
      </c>
      <c r="D311" t="s">
        <v>856</v>
      </c>
      <c r="E311">
        <v>42.540412000000003</v>
      </c>
      <c r="F311">
        <v>-71.442361000000005</v>
      </c>
      <c r="G311">
        <v>34402</v>
      </c>
      <c r="H311" t="s">
        <v>25</v>
      </c>
      <c r="J311">
        <v>340</v>
      </c>
      <c r="K311">
        <v>9</v>
      </c>
      <c r="L311">
        <v>5</v>
      </c>
      <c r="M311">
        <f t="shared" si="8"/>
        <v>9</v>
      </c>
      <c r="N311">
        <f t="shared" si="9"/>
        <v>9</v>
      </c>
    </row>
    <row r="312" spans="1:14" x14ac:dyDescent="0.3">
      <c r="A312">
        <v>25840</v>
      </c>
      <c r="B312" t="s">
        <v>3</v>
      </c>
      <c r="C312" t="s">
        <v>74</v>
      </c>
      <c r="D312" t="s">
        <v>875</v>
      </c>
      <c r="G312">
        <v>34468</v>
      </c>
      <c r="H312" t="s">
        <v>25</v>
      </c>
      <c r="J312">
        <v>520</v>
      </c>
      <c r="K312">
        <v>9</v>
      </c>
      <c r="L312">
        <v>5</v>
      </c>
      <c r="M312">
        <f t="shared" si="8"/>
        <v>9</v>
      </c>
      <c r="N312">
        <f t="shared" si="9"/>
        <v>9</v>
      </c>
    </row>
    <row r="313" spans="1:14" x14ac:dyDescent="0.3">
      <c r="A313">
        <v>25900</v>
      </c>
      <c r="B313" t="s">
        <v>3</v>
      </c>
      <c r="C313" t="s">
        <v>383</v>
      </c>
      <c r="D313" t="s">
        <v>834</v>
      </c>
      <c r="E313">
        <v>42.58473</v>
      </c>
      <c r="F313">
        <v>-71.427311000000003</v>
      </c>
      <c r="G313">
        <v>34844</v>
      </c>
      <c r="H313" t="s">
        <v>25</v>
      </c>
      <c r="J313">
        <v>140</v>
      </c>
      <c r="K313">
        <v>9</v>
      </c>
      <c r="L313">
        <v>4</v>
      </c>
      <c r="M313">
        <f t="shared" si="8"/>
        <v>9</v>
      </c>
      <c r="N313">
        <f t="shared" si="9"/>
        <v>9</v>
      </c>
    </row>
    <row r="314" spans="1:14" x14ac:dyDescent="0.3">
      <c r="A314">
        <v>27279</v>
      </c>
      <c r="B314" t="s">
        <v>3</v>
      </c>
      <c r="C314" t="s">
        <v>822</v>
      </c>
      <c r="D314" t="s">
        <v>984</v>
      </c>
      <c r="E314">
        <v>42.583112</v>
      </c>
      <c r="F314">
        <v>-71.402241000000004</v>
      </c>
      <c r="G314">
        <v>29577</v>
      </c>
      <c r="H314" t="s">
        <v>25</v>
      </c>
      <c r="J314">
        <v>245</v>
      </c>
      <c r="K314">
        <v>9</v>
      </c>
      <c r="L314">
        <v>5</v>
      </c>
      <c r="M314">
        <f t="shared" si="8"/>
        <v>9</v>
      </c>
      <c r="N314">
        <f t="shared" si="9"/>
        <v>9</v>
      </c>
    </row>
    <row r="315" spans="1:14" x14ac:dyDescent="0.3">
      <c r="A315">
        <v>9555</v>
      </c>
      <c r="B315" t="s">
        <v>3</v>
      </c>
      <c r="C315" t="s">
        <v>461</v>
      </c>
      <c r="D315" t="s">
        <v>821</v>
      </c>
      <c r="E315">
        <v>42.581155000000003</v>
      </c>
      <c r="F315">
        <v>-71.442064999999999</v>
      </c>
      <c r="G315">
        <v>36665</v>
      </c>
      <c r="H315" t="s">
        <v>58</v>
      </c>
      <c r="J315">
        <v>420</v>
      </c>
      <c r="K315">
        <v>10</v>
      </c>
      <c r="M315">
        <f t="shared" si="8"/>
        <v>10</v>
      </c>
      <c r="N315">
        <f t="shared" si="9"/>
        <v>10</v>
      </c>
    </row>
    <row r="316" spans="1:14" x14ac:dyDescent="0.3">
      <c r="A316">
        <v>14204</v>
      </c>
      <c r="B316" t="s">
        <v>3</v>
      </c>
      <c r="C316" t="s">
        <v>859</v>
      </c>
      <c r="D316" t="s">
        <v>860</v>
      </c>
      <c r="E316">
        <v>42.573903999999999</v>
      </c>
      <c r="F316">
        <v>-71.453997999999999</v>
      </c>
      <c r="G316">
        <v>36474</v>
      </c>
      <c r="H316" t="s">
        <v>25</v>
      </c>
      <c r="J316">
        <v>140</v>
      </c>
      <c r="K316">
        <v>10</v>
      </c>
      <c r="L316">
        <v>5</v>
      </c>
      <c r="M316">
        <f t="shared" si="8"/>
        <v>10</v>
      </c>
      <c r="N316">
        <f t="shared" si="9"/>
        <v>10</v>
      </c>
    </row>
    <row r="317" spans="1:14" x14ac:dyDescent="0.3">
      <c r="A317">
        <v>25203</v>
      </c>
      <c r="B317" t="s">
        <v>3</v>
      </c>
      <c r="D317" t="s">
        <v>875</v>
      </c>
      <c r="G317">
        <v>29060</v>
      </c>
      <c r="H317" t="s">
        <v>25</v>
      </c>
      <c r="K317">
        <v>10</v>
      </c>
      <c r="L317">
        <v>20</v>
      </c>
      <c r="M317">
        <f t="shared" si="8"/>
        <v>10</v>
      </c>
      <c r="N317" t="str">
        <f t="shared" si="9"/>
        <v/>
      </c>
    </row>
    <row r="318" spans="1:14" x14ac:dyDescent="0.3">
      <c r="A318">
        <v>25297</v>
      </c>
      <c r="B318" t="s">
        <v>3</v>
      </c>
      <c r="C318" t="s">
        <v>178</v>
      </c>
      <c r="D318" t="s">
        <v>186</v>
      </c>
      <c r="G318">
        <v>32001</v>
      </c>
      <c r="H318" t="s">
        <v>25</v>
      </c>
      <c r="K318">
        <v>10</v>
      </c>
      <c r="L318">
        <v>20</v>
      </c>
      <c r="M318">
        <f t="shared" si="8"/>
        <v>10</v>
      </c>
      <c r="N318" t="str">
        <f t="shared" si="9"/>
        <v/>
      </c>
    </row>
    <row r="319" spans="1:14" x14ac:dyDescent="0.3">
      <c r="A319">
        <v>25299</v>
      </c>
      <c r="B319" t="s">
        <v>3</v>
      </c>
      <c r="C319" t="s">
        <v>487</v>
      </c>
      <c r="D319" t="s">
        <v>911</v>
      </c>
      <c r="G319">
        <v>32003</v>
      </c>
      <c r="H319" t="s">
        <v>25</v>
      </c>
      <c r="K319">
        <v>10</v>
      </c>
      <c r="L319">
        <v>21</v>
      </c>
      <c r="M319">
        <f t="shared" si="8"/>
        <v>10</v>
      </c>
      <c r="N319" t="str">
        <f t="shared" si="9"/>
        <v/>
      </c>
    </row>
    <row r="320" spans="1:14" x14ac:dyDescent="0.3">
      <c r="A320">
        <v>25306</v>
      </c>
      <c r="B320" t="s">
        <v>3</v>
      </c>
      <c r="C320" t="s">
        <v>461</v>
      </c>
      <c r="D320" t="s">
        <v>901</v>
      </c>
      <c r="E320">
        <v>42.549914999999999</v>
      </c>
      <c r="F320">
        <v>-71.427937</v>
      </c>
      <c r="G320">
        <v>32063</v>
      </c>
      <c r="H320" t="s">
        <v>25</v>
      </c>
      <c r="J320">
        <v>400</v>
      </c>
      <c r="K320">
        <v>10</v>
      </c>
      <c r="L320">
        <v>10</v>
      </c>
      <c r="M320">
        <f t="shared" si="8"/>
        <v>10</v>
      </c>
      <c r="N320">
        <f t="shared" si="9"/>
        <v>10</v>
      </c>
    </row>
    <row r="321" spans="1:14" x14ac:dyDescent="0.3">
      <c r="A321">
        <v>25342</v>
      </c>
      <c r="B321" t="s">
        <v>3</v>
      </c>
      <c r="C321" t="s">
        <v>198</v>
      </c>
      <c r="D321" t="s">
        <v>913</v>
      </c>
      <c r="E321">
        <v>42.593414000000003</v>
      </c>
      <c r="F321">
        <v>-71.403471999999994</v>
      </c>
      <c r="G321">
        <v>32318</v>
      </c>
      <c r="H321" t="s">
        <v>25</v>
      </c>
      <c r="K321">
        <v>10</v>
      </c>
      <c r="L321">
        <v>20</v>
      </c>
      <c r="M321">
        <f t="shared" si="8"/>
        <v>10</v>
      </c>
      <c r="N321" t="str">
        <f t="shared" si="9"/>
        <v/>
      </c>
    </row>
    <row r="322" spans="1:14" x14ac:dyDescent="0.3">
      <c r="A322">
        <v>25357</v>
      </c>
      <c r="B322" t="s">
        <v>3</v>
      </c>
      <c r="D322" t="s">
        <v>870</v>
      </c>
      <c r="G322">
        <v>32404</v>
      </c>
      <c r="H322" t="s">
        <v>25</v>
      </c>
      <c r="K322">
        <v>10</v>
      </c>
      <c r="L322">
        <v>20</v>
      </c>
      <c r="M322">
        <f t="shared" si="8"/>
        <v>10</v>
      </c>
      <c r="N322" t="str">
        <f t="shared" si="9"/>
        <v/>
      </c>
    </row>
    <row r="323" spans="1:14" x14ac:dyDescent="0.3">
      <c r="A323">
        <v>25367</v>
      </c>
      <c r="B323" t="s">
        <v>3</v>
      </c>
      <c r="C323" t="s">
        <v>419</v>
      </c>
      <c r="D323" t="s">
        <v>900</v>
      </c>
      <c r="E323">
        <v>42.537117000000002</v>
      </c>
      <c r="F323">
        <v>-71.392988000000003</v>
      </c>
      <c r="G323">
        <v>32496</v>
      </c>
      <c r="H323" t="s">
        <v>25</v>
      </c>
      <c r="J323">
        <v>665</v>
      </c>
      <c r="K323">
        <v>10</v>
      </c>
      <c r="L323">
        <v>4</v>
      </c>
      <c r="M323">
        <f t="shared" si="8"/>
        <v>10</v>
      </c>
      <c r="N323">
        <f t="shared" si="9"/>
        <v>10</v>
      </c>
    </row>
    <row r="324" spans="1:14" x14ac:dyDescent="0.3">
      <c r="A324">
        <v>25425</v>
      </c>
      <c r="B324" t="s">
        <v>3</v>
      </c>
      <c r="C324" t="s">
        <v>320</v>
      </c>
      <c r="D324" t="s">
        <v>889</v>
      </c>
      <c r="G324">
        <v>31653</v>
      </c>
      <c r="H324" t="s">
        <v>25</v>
      </c>
      <c r="J324">
        <v>305</v>
      </c>
      <c r="K324">
        <v>10</v>
      </c>
      <c r="L324">
        <v>13</v>
      </c>
      <c r="M324">
        <f t="shared" si="8"/>
        <v>10</v>
      </c>
      <c r="N324">
        <f t="shared" si="9"/>
        <v>10</v>
      </c>
    </row>
    <row r="325" spans="1:14" x14ac:dyDescent="0.3">
      <c r="A325">
        <v>25438</v>
      </c>
      <c r="B325" t="s">
        <v>3</v>
      </c>
      <c r="C325" t="s">
        <v>661</v>
      </c>
      <c r="D325" t="s">
        <v>889</v>
      </c>
      <c r="E325">
        <v>42.579217999999997</v>
      </c>
      <c r="F325">
        <v>-71.432096999999999</v>
      </c>
      <c r="G325">
        <v>32745</v>
      </c>
      <c r="H325" t="s">
        <v>25</v>
      </c>
      <c r="J325">
        <v>245</v>
      </c>
      <c r="K325">
        <v>10</v>
      </c>
      <c r="L325">
        <v>10</v>
      </c>
      <c r="M325">
        <f t="shared" si="8"/>
        <v>10</v>
      </c>
      <c r="N325">
        <f t="shared" si="9"/>
        <v>10</v>
      </c>
    </row>
    <row r="326" spans="1:14" x14ac:dyDescent="0.3">
      <c r="A326">
        <v>25447</v>
      </c>
      <c r="B326" t="s">
        <v>3</v>
      </c>
      <c r="C326" t="s">
        <v>932</v>
      </c>
      <c r="D326" t="s">
        <v>889</v>
      </c>
      <c r="G326">
        <v>32762</v>
      </c>
      <c r="H326" t="s">
        <v>25</v>
      </c>
      <c r="J326">
        <v>705</v>
      </c>
      <c r="K326">
        <v>10</v>
      </c>
      <c r="L326">
        <v>14</v>
      </c>
      <c r="M326">
        <f t="shared" si="8"/>
        <v>10</v>
      </c>
      <c r="N326">
        <f t="shared" si="9"/>
        <v>10</v>
      </c>
    </row>
    <row r="327" spans="1:14" x14ac:dyDescent="0.3">
      <c r="A327">
        <v>25553</v>
      </c>
      <c r="B327" t="s">
        <v>3</v>
      </c>
      <c r="C327" t="s">
        <v>411</v>
      </c>
      <c r="D327" t="s">
        <v>901</v>
      </c>
      <c r="E327">
        <v>42.548157000000003</v>
      </c>
      <c r="F327">
        <v>-71.428901999999994</v>
      </c>
      <c r="G327">
        <v>33309</v>
      </c>
      <c r="H327" t="s">
        <v>25</v>
      </c>
      <c r="J327">
        <v>145</v>
      </c>
      <c r="K327">
        <v>10</v>
      </c>
      <c r="L327">
        <v>8</v>
      </c>
      <c r="M327">
        <f t="shared" si="8"/>
        <v>10</v>
      </c>
      <c r="N327">
        <f t="shared" si="9"/>
        <v>10</v>
      </c>
    </row>
    <row r="328" spans="1:14" x14ac:dyDescent="0.3">
      <c r="A328">
        <v>25562</v>
      </c>
      <c r="B328" t="s">
        <v>3</v>
      </c>
      <c r="C328" t="s">
        <v>682</v>
      </c>
      <c r="D328" t="s">
        <v>853</v>
      </c>
      <c r="E328">
        <v>42.558081000000001</v>
      </c>
      <c r="F328">
        <v>-71.410511</v>
      </c>
      <c r="G328">
        <v>33354</v>
      </c>
      <c r="H328" t="s">
        <v>25</v>
      </c>
      <c r="J328">
        <v>200</v>
      </c>
      <c r="K328">
        <v>10</v>
      </c>
      <c r="L328">
        <v>10</v>
      </c>
      <c r="M328">
        <f t="shared" si="8"/>
        <v>10</v>
      </c>
      <c r="N328">
        <f t="shared" si="9"/>
        <v>10</v>
      </c>
    </row>
    <row r="329" spans="1:14" x14ac:dyDescent="0.3">
      <c r="A329">
        <v>25587</v>
      </c>
      <c r="B329" t="s">
        <v>3</v>
      </c>
      <c r="C329" t="s">
        <v>971</v>
      </c>
      <c r="D329" t="s">
        <v>830</v>
      </c>
      <c r="G329">
        <v>33431</v>
      </c>
      <c r="H329" t="s">
        <v>25</v>
      </c>
      <c r="J329">
        <v>1080</v>
      </c>
      <c r="K329">
        <v>10</v>
      </c>
      <c r="L329">
        <v>200</v>
      </c>
      <c r="M329">
        <f t="shared" si="8"/>
        <v>10</v>
      </c>
      <c r="N329">
        <f t="shared" si="9"/>
        <v>10</v>
      </c>
    </row>
    <row r="330" spans="1:14" x14ac:dyDescent="0.3">
      <c r="A330">
        <v>25619</v>
      </c>
      <c r="B330" t="s">
        <v>3</v>
      </c>
      <c r="C330" t="s">
        <v>475</v>
      </c>
      <c r="D330" t="s">
        <v>830</v>
      </c>
      <c r="E330">
        <v>42.538420000000002</v>
      </c>
      <c r="F330">
        <v>-71.388722000000001</v>
      </c>
      <c r="G330">
        <v>33553</v>
      </c>
      <c r="H330" t="s">
        <v>25</v>
      </c>
      <c r="J330">
        <v>300</v>
      </c>
      <c r="K330">
        <v>10</v>
      </c>
      <c r="L330">
        <v>30</v>
      </c>
      <c r="M330">
        <f t="shared" ref="M330:M393" si="10">IF(K330&lt;1,"",K330)</f>
        <v>10</v>
      </c>
      <c r="N330">
        <f t="shared" ref="N330:N393" si="11">IF(K330&lt;1,"",IF(J330&gt;40,K330,""))</f>
        <v>10</v>
      </c>
    </row>
    <row r="331" spans="1:14" x14ac:dyDescent="0.3">
      <c r="A331">
        <v>25725</v>
      </c>
      <c r="B331" t="s">
        <v>3</v>
      </c>
      <c r="C331" t="s">
        <v>822</v>
      </c>
      <c r="D331" t="s">
        <v>989</v>
      </c>
      <c r="E331">
        <v>42.625934999999998</v>
      </c>
      <c r="F331">
        <v>-71.429731000000004</v>
      </c>
      <c r="G331">
        <v>33939</v>
      </c>
      <c r="H331" t="s">
        <v>25</v>
      </c>
      <c r="J331">
        <v>145</v>
      </c>
      <c r="K331">
        <v>10</v>
      </c>
      <c r="L331">
        <v>20</v>
      </c>
      <c r="M331">
        <f t="shared" si="10"/>
        <v>10</v>
      </c>
      <c r="N331">
        <f t="shared" si="11"/>
        <v>10</v>
      </c>
    </row>
    <row r="332" spans="1:14" x14ac:dyDescent="0.3">
      <c r="A332">
        <v>25745</v>
      </c>
      <c r="B332" t="s">
        <v>3</v>
      </c>
      <c r="C332" t="s">
        <v>419</v>
      </c>
      <c r="D332" t="s">
        <v>989</v>
      </c>
      <c r="E332">
        <v>42.625357000000001</v>
      </c>
      <c r="F332">
        <v>-71.429490999999999</v>
      </c>
      <c r="G332">
        <v>33996</v>
      </c>
      <c r="H332" t="s">
        <v>25</v>
      </c>
      <c r="J332">
        <v>520</v>
      </c>
      <c r="K332">
        <v>10</v>
      </c>
      <c r="L332">
        <v>10</v>
      </c>
      <c r="M332">
        <f t="shared" si="10"/>
        <v>10</v>
      </c>
      <c r="N332">
        <f t="shared" si="11"/>
        <v>10</v>
      </c>
    </row>
    <row r="333" spans="1:14" x14ac:dyDescent="0.3">
      <c r="A333">
        <v>25757</v>
      </c>
      <c r="B333" t="s">
        <v>3</v>
      </c>
      <c r="C333" t="s">
        <v>96</v>
      </c>
      <c r="D333" t="s">
        <v>839</v>
      </c>
      <c r="G333">
        <v>34102</v>
      </c>
      <c r="H333" t="s">
        <v>25</v>
      </c>
      <c r="J333">
        <v>220</v>
      </c>
      <c r="K333">
        <v>10</v>
      </c>
      <c r="L333">
        <v>10</v>
      </c>
      <c r="M333">
        <f t="shared" si="10"/>
        <v>10</v>
      </c>
      <c r="N333">
        <f t="shared" si="11"/>
        <v>10</v>
      </c>
    </row>
    <row r="334" spans="1:14" x14ac:dyDescent="0.3">
      <c r="A334">
        <v>25774</v>
      </c>
      <c r="B334" t="s">
        <v>3</v>
      </c>
      <c r="C334" t="s">
        <v>1001</v>
      </c>
      <c r="D334" t="s">
        <v>842</v>
      </c>
      <c r="G334">
        <v>34173</v>
      </c>
      <c r="H334" t="s">
        <v>25</v>
      </c>
      <c r="J334">
        <v>300</v>
      </c>
      <c r="K334">
        <v>10</v>
      </c>
      <c r="L334">
        <v>15</v>
      </c>
      <c r="M334">
        <f t="shared" si="10"/>
        <v>10</v>
      </c>
      <c r="N334">
        <f t="shared" si="11"/>
        <v>10</v>
      </c>
    </row>
    <row r="335" spans="1:14" x14ac:dyDescent="0.3">
      <c r="A335">
        <v>25778</v>
      </c>
      <c r="B335" t="s">
        <v>3</v>
      </c>
      <c r="C335" t="s">
        <v>411</v>
      </c>
      <c r="D335" t="s">
        <v>995</v>
      </c>
      <c r="E335">
        <v>42.547911999999997</v>
      </c>
      <c r="F335">
        <v>-71.424289999999999</v>
      </c>
      <c r="G335">
        <v>34206</v>
      </c>
      <c r="H335" t="s">
        <v>25</v>
      </c>
      <c r="J335">
        <v>260</v>
      </c>
      <c r="K335">
        <v>10</v>
      </c>
      <c r="L335">
        <v>4</v>
      </c>
      <c r="M335">
        <f t="shared" si="10"/>
        <v>10</v>
      </c>
      <c r="N335">
        <f t="shared" si="11"/>
        <v>10</v>
      </c>
    </row>
    <row r="336" spans="1:14" x14ac:dyDescent="0.3">
      <c r="A336">
        <v>25796</v>
      </c>
      <c r="B336" t="s">
        <v>3</v>
      </c>
      <c r="C336" t="s">
        <v>81</v>
      </c>
      <c r="D336" t="s">
        <v>933</v>
      </c>
      <c r="G336">
        <v>34247</v>
      </c>
      <c r="H336" t="s">
        <v>25</v>
      </c>
      <c r="J336">
        <v>200</v>
      </c>
      <c r="K336">
        <v>10</v>
      </c>
      <c r="L336">
        <v>10</v>
      </c>
      <c r="M336">
        <f t="shared" si="10"/>
        <v>10</v>
      </c>
      <c r="N336">
        <f t="shared" si="11"/>
        <v>10</v>
      </c>
    </row>
    <row r="337" spans="1:14" x14ac:dyDescent="0.3">
      <c r="A337">
        <v>25809</v>
      </c>
      <c r="B337" t="s">
        <v>3</v>
      </c>
      <c r="C337" t="s">
        <v>294</v>
      </c>
      <c r="D337" t="s">
        <v>48</v>
      </c>
      <c r="E337">
        <v>42.601320999999999</v>
      </c>
      <c r="F337">
        <v>-71.493583999999998</v>
      </c>
      <c r="G337">
        <v>34304</v>
      </c>
      <c r="H337" t="s">
        <v>25</v>
      </c>
      <c r="J337">
        <v>500</v>
      </c>
      <c r="K337">
        <v>10</v>
      </c>
      <c r="L337">
        <v>20</v>
      </c>
      <c r="M337">
        <f t="shared" si="10"/>
        <v>10</v>
      </c>
      <c r="N337">
        <f t="shared" si="11"/>
        <v>10</v>
      </c>
    </row>
    <row r="338" spans="1:14" x14ac:dyDescent="0.3">
      <c r="A338">
        <v>25820</v>
      </c>
      <c r="B338" t="s">
        <v>3</v>
      </c>
      <c r="C338" t="s">
        <v>575</v>
      </c>
      <c r="D338" t="s">
        <v>610</v>
      </c>
      <c r="E338">
        <v>42.551887999999998</v>
      </c>
      <c r="F338">
        <v>-71.425899999999999</v>
      </c>
      <c r="G338">
        <v>34320</v>
      </c>
      <c r="H338" t="s">
        <v>58</v>
      </c>
      <c r="J338">
        <v>600</v>
      </c>
      <c r="K338">
        <v>10</v>
      </c>
      <c r="M338">
        <f t="shared" si="10"/>
        <v>10</v>
      </c>
      <c r="N338">
        <f t="shared" si="11"/>
        <v>10</v>
      </c>
    </row>
    <row r="339" spans="1:14" x14ac:dyDescent="0.3">
      <c r="A339">
        <v>25828</v>
      </c>
      <c r="B339" t="s">
        <v>3</v>
      </c>
      <c r="C339" t="s">
        <v>556</v>
      </c>
      <c r="D339" t="s">
        <v>1008</v>
      </c>
      <c r="G339">
        <v>34435</v>
      </c>
      <c r="H339" t="s">
        <v>25</v>
      </c>
      <c r="J339">
        <v>420</v>
      </c>
      <c r="K339">
        <v>10</v>
      </c>
      <c r="L339">
        <v>60</v>
      </c>
      <c r="M339">
        <f t="shared" si="10"/>
        <v>10</v>
      </c>
      <c r="N339">
        <f t="shared" si="11"/>
        <v>10</v>
      </c>
    </row>
    <row r="340" spans="1:14" x14ac:dyDescent="0.3">
      <c r="A340">
        <v>25829</v>
      </c>
      <c r="B340" t="s">
        <v>3</v>
      </c>
      <c r="C340" t="s">
        <v>526</v>
      </c>
      <c r="D340" t="s">
        <v>1008</v>
      </c>
      <c r="G340">
        <v>34435</v>
      </c>
      <c r="H340" t="s">
        <v>25</v>
      </c>
      <c r="J340">
        <v>220</v>
      </c>
      <c r="K340">
        <v>10</v>
      </c>
      <c r="L340">
        <v>70</v>
      </c>
      <c r="M340">
        <f t="shared" si="10"/>
        <v>10</v>
      </c>
      <c r="N340">
        <f t="shared" si="11"/>
        <v>10</v>
      </c>
    </row>
    <row r="341" spans="1:14" x14ac:dyDescent="0.3">
      <c r="A341">
        <v>25830</v>
      </c>
      <c r="B341" t="s">
        <v>3</v>
      </c>
      <c r="C341" t="s">
        <v>248</v>
      </c>
      <c r="D341" t="s">
        <v>1008</v>
      </c>
      <c r="G341">
        <v>34436</v>
      </c>
      <c r="H341" t="s">
        <v>25</v>
      </c>
      <c r="J341">
        <v>200</v>
      </c>
      <c r="K341">
        <v>10</v>
      </c>
      <c r="L341">
        <v>70</v>
      </c>
      <c r="M341">
        <f t="shared" si="10"/>
        <v>10</v>
      </c>
      <c r="N341">
        <f t="shared" si="11"/>
        <v>10</v>
      </c>
    </row>
    <row r="342" spans="1:14" x14ac:dyDescent="0.3">
      <c r="A342">
        <v>25831</v>
      </c>
      <c r="B342" t="s">
        <v>3</v>
      </c>
      <c r="C342" t="s">
        <v>411</v>
      </c>
      <c r="D342" t="s">
        <v>1008</v>
      </c>
      <c r="G342">
        <v>34437</v>
      </c>
      <c r="H342" t="s">
        <v>25</v>
      </c>
      <c r="J342">
        <v>570</v>
      </c>
      <c r="K342">
        <v>10</v>
      </c>
      <c r="L342">
        <v>100</v>
      </c>
      <c r="M342">
        <f t="shared" si="10"/>
        <v>10</v>
      </c>
      <c r="N342">
        <f t="shared" si="11"/>
        <v>10</v>
      </c>
    </row>
    <row r="343" spans="1:14" x14ac:dyDescent="0.3">
      <c r="A343">
        <v>25845</v>
      </c>
      <c r="B343" t="s">
        <v>3</v>
      </c>
      <c r="C343" t="s">
        <v>822</v>
      </c>
      <c r="D343" t="s">
        <v>1010</v>
      </c>
      <c r="E343">
        <v>42.554955999999997</v>
      </c>
      <c r="F343">
        <v>-71.413337999999996</v>
      </c>
      <c r="G343">
        <v>34505</v>
      </c>
      <c r="H343" t="s">
        <v>25</v>
      </c>
      <c r="J343">
        <v>360</v>
      </c>
      <c r="K343">
        <v>10</v>
      </c>
      <c r="L343">
        <v>26</v>
      </c>
      <c r="M343">
        <f t="shared" si="10"/>
        <v>10</v>
      </c>
      <c r="N343">
        <f t="shared" si="11"/>
        <v>10</v>
      </c>
    </row>
    <row r="344" spans="1:14" x14ac:dyDescent="0.3">
      <c r="A344">
        <v>25852</v>
      </c>
      <c r="B344" t="s">
        <v>3</v>
      </c>
      <c r="C344" t="s">
        <v>383</v>
      </c>
      <c r="D344" t="s">
        <v>1008</v>
      </c>
      <c r="G344">
        <v>34521</v>
      </c>
      <c r="H344" t="s">
        <v>25</v>
      </c>
      <c r="J344">
        <v>420</v>
      </c>
      <c r="K344">
        <v>10</v>
      </c>
      <c r="L344">
        <v>70</v>
      </c>
      <c r="M344">
        <f t="shared" si="10"/>
        <v>10</v>
      </c>
      <c r="N344">
        <f t="shared" si="11"/>
        <v>10</v>
      </c>
    </row>
    <row r="345" spans="1:14" x14ac:dyDescent="0.3">
      <c r="A345">
        <v>25883</v>
      </c>
      <c r="B345" t="s">
        <v>3</v>
      </c>
      <c r="C345" t="s">
        <v>248</v>
      </c>
      <c r="D345" t="s">
        <v>834</v>
      </c>
      <c r="E345">
        <v>42.584018</v>
      </c>
      <c r="F345">
        <v>-71.427115000000001</v>
      </c>
      <c r="G345">
        <v>34675</v>
      </c>
      <c r="H345" t="s">
        <v>25</v>
      </c>
      <c r="J345">
        <v>120</v>
      </c>
      <c r="K345">
        <v>10</v>
      </c>
      <c r="M345">
        <f t="shared" si="10"/>
        <v>10</v>
      </c>
      <c r="N345">
        <f t="shared" si="11"/>
        <v>10</v>
      </c>
    </row>
    <row r="346" spans="1:14" x14ac:dyDescent="0.3">
      <c r="A346">
        <v>25889</v>
      </c>
      <c r="B346" t="s">
        <v>3</v>
      </c>
      <c r="C346" t="s">
        <v>599</v>
      </c>
      <c r="D346" t="s">
        <v>875</v>
      </c>
      <c r="G346">
        <v>34723</v>
      </c>
      <c r="H346" t="s">
        <v>25</v>
      </c>
      <c r="J346">
        <v>620</v>
      </c>
      <c r="K346">
        <v>10</v>
      </c>
      <c r="L346">
        <v>47</v>
      </c>
      <c r="M346">
        <f t="shared" si="10"/>
        <v>10</v>
      </c>
      <c r="N346">
        <f t="shared" si="11"/>
        <v>10</v>
      </c>
    </row>
    <row r="347" spans="1:14" x14ac:dyDescent="0.3">
      <c r="A347">
        <v>25890</v>
      </c>
      <c r="B347" t="s">
        <v>3</v>
      </c>
      <c r="C347" t="s">
        <v>151</v>
      </c>
      <c r="D347" t="s">
        <v>839</v>
      </c>
      <c r="E347">
        <v>42.570264999999999</v>
      </c>
      <c r="F347">
        <v>-71.453316000000001</v>
      </c>
      <c r="G347">
        <v>34726</v>
      </c>
      <c r="H347" t="s">
        <v>25</v>
      </c>
      <c r="J347">
        <v>300</v>
      </c>
      <c r="K347">
        <v>10</v>
      </c>
      <c r="L347">
        <v>30</v>
      </c>
      <c r="M347">
        <f t="shared" si="10"/>
        <v>10</v>
      </c>
      <c r="N347">
        <f t="shared" si="11"/>
        <v>10</v>
      </c>
    </row>
    <row r="348" spans="1:14" x14ac:dyDescent="0.3">
      <c r="A348">
        <v>25906</v>
      </c>
      <c r="B348" t="s">
        <v>3</v>
      </c>
      <c r="C348" t="s">
        <v>151</v>
      </c>
      <c r="D348" t="s">
        <v>839</v>
      </c>
      <c r="E348">
        <v>42.570273</v>
      </c>
      <c r="F348">
        <v>-71.453305999999998</v>
      </c>
      <c r="G348">
        <v>34878</v>
      </c>
      <c r="H348" t="s">
        <v>25</v>
      </c>
      <c r="J348">
        <v>420</v>
      </c>
      <c r="K348">
        <v>10</v>
      </c>
      <c r="L348">
        <v>10</v>
      </c>
      <c r="M348">
        <f t="shared" si="10"/>
        <v>10</v>
      </c>
      <c r="N348">
        <f t="shared" si="11"/>
        <v>10</v>
      </c>
    </row>
    <row r="349" spans="1:14" x14ac:dyDescent="0.3">
      <c r="A349">
        <v>25908</v>
      </c>
      <c r="B349" t="s">
        <v>3</v>
      </c>
      <c r="C349" t="s">
        <v>295</v>
      </c>
      <c r="D349" t="s">
        <v>835</v>
      </c>
      <c r="E349">
        <v>42.575237000000001</v>
      </c>
      <c r="F349">
        <v>-71.418925999999999</v>
      </c>
      <c r="G349">
        <v>34879</v>
      </c>
      <c r="H349" t="s">
        <v>25</v>
      </c>
      <c r="J349">
        <v>220</v>
      </c>
      <c r="K349">
        <v>10</v>
      </c>
      <c r="L349">
        <v>22</v>
      </c>
      <c r="M349">
        <f t="shared" si="10"/>
        <v>10</v>
      </c>
      <c r="N349">
        <f t="shared" si="11"/>
        <v>10</v>
      </c>
    </row>
    <row r="350" spans="1:14" x14ac:dyDescent="0.3">
      <c r="A350">
        <v>25953</v>
      </c>
      <c r="B350" t="s">
        <v>3</v>
      </c>
      <c r="C350" t="s">
        <v>246</v>
      </c>
      <c r="D350" t="s">
        <v>1027</v>
      </c>
      <c r="E350">
        <v>42.626367000000002</v>
      </c>
      <c r="F350">
        <v>-71.436100999999994</v>
      </c>
      <c r="G350">
        <v>35135</v>
      </c>
      <c r="H350" t="s">
        <v>25</v>
      </c>
      <c r="J350">
        <v>160</v>
      </c>
      <c r="K350">
        <v>10</v>
      </c>
      <c r="L350">
        <v>0</v>
      </c>
      <c r="M350">
        <f t="shared" si="10"/>
        <v>10</v>
      </c>
      <c r="N350">
        <f t="shared" si="11"/>
        <v>10</v>
      </c>
    </row>
    <row r="351" spans="1:14" x14ac:dyDescent="0.3">
      <c r="A351">
        <v>25956</v>
      </c>
      <c r="B351" t="s">
        <v>3</v>
      </c>
      <c r="C351" t="s">
        <v>340</v>
      </c>
      <c r="D351" t="s">
        <v>1027</v>
      </c>
      <c r="E351">
        <v>42.627082999999999</v>
      </c>
      <c r="F351">
        <v>-71.435867999999999</v>
      </c>
      <c r="G351">
        <v>35142</v>
      </c>
      <c r="H351" t="s">
        <v>25</v>
      </c>
      <c r="J351">
        <v>500</v>
      </c>
      <c r="K351">
        <v>10</v>
      </c>
      <c r="L351">
        <v>15</v>
      </c>
      <c r="M351">
        <f t="shared" si="10"/>
        <v>10</v>
      </c>
      <c r="N351">
        <f t="shared" si="11"/>
        <v>10</v>
      </c>
    </row>
    <row r="352" spans="1:14" x14ac:dyDescent="0.3">
      <c r="A352">
        <v>25967</v>
      </c>
      <c r="B352" t="s">
        <v>3</v>
      </c>
      <c r="C352" t="s">
        <v>244</v>
      </c>
      <c r="D352" t="s">
        <v>1029</v>
      </c>
      <c r="G352">
        <v>35188</v>
      </c>
      <c r="H352" t="s">
        <v>25</v>
      </c>
      <c r="J352">
        <v>140</v>
      </c>
      <c r="K352">
        <v>10</v>
      </c>
      <c r="L352">
        <v>19</v>
      </c>
      <c r="M352">
        <f t="shared" si="10"/>
        <v>10</v>
      </c>
      <c r="N352">
        <f t="shared" si="11"/>
        <v>10</v>
      </c>
    </row>
    <row r="353" spans="1:14" x14ac:dyDescent="0.3">
      <c r="A353">
        <v>25984</v>
      </c>
      <c r="B353" t="s">
        <v>3</v>
      </c>
      <c r="C353" t="s">
        <v>264</v>
      </c>
      <c r="D353" t="s">
        <v>942</v>
      </c>
      <c r="E353">
        <v>42.568147000000003</v>
      </c>
      <c r="F353">
        <v>-71.449949000000004</v>
      </c>
      <c r="G353">
        <v>35341</v>
      </c>
      <c r="H353" t="s">
        <v>25</v>
      </c>
      <c r="J353">
        <v>120</v>
      </c>
      <c r="K353">
        <v>10</v>
      </c>
      <c r="L353">
        <v>9</v>
      </c>
      <c r="M353">
        <f t="shared" si="10"/>
        <v>10</v>
      </c>
      <c r="N353">
        <f t="shared" si="11"/>
        <v>10</v>
      </c>
    </row>
    <row r="354" spans="1:14" x14ac:dyDescent="0.3">
      <c r="A354">
        <v>25991</v>
      </c>
      <c r="B354" t="s">
        <v>3</v>
      </c>
      <c r="C354" t="s">
        <v>606</v>
      </c>
      <c r="D354" t="s">
        <v>1033</v>
      </c>
      <c r="E354">
        <v>42.643020999999997</v>
      </c>
      <c r="F354">
        <v>-71.435334999999995</v>
      </c>
      <c r="G354">
        <v>35416</v>
      </c>
      <c r="H354" t="s">
        <v>25</v>
      </c>
      <c r="J354">
        <v>380</v>
      </c>
      <c r="K354">
        <v>10</v>
      </c>
      <c r="L354">
        <v>15</v>
      </c>
      <c r="M354">
        <f t="shared" si="10"/>
        <v>10</v>
      </c>
      <c r="N354">
        <f t="shared" si="11"/>
        <v>10</v>
      </c>
    </row>
    <row r="355" spans="1:14" x14ac:dyDescent="0.3">
      <c r="A355">
        <v>26003</v>
      </c>
      <c r="B355" t="s">
        <v>3</v>
      </c>
      <c r="C355" t="s">
        <v>169</v>
      </c>
      <c r="D355" t="s">
        <v>1033</v>
      </c>
      <c r="E355">
        <v>42.641865000000003</v>
      </c>
      <c r="F355">
        <v>-71.434004000000002</v>
      </c>
      <c r="G355">
        <v>35606</v>
      </c>
      <c r="H355" t="s">
        <v>25</v>
      </c>
      <c r="J355">
        <v>200</v>
      </c>
      <c r="K355">
        <v>10</v>
      </c>
      <c r="L355">
        <v>12</v>
      </c>
      <c r="M355">
        <f t="shared" si="10"/>
        <v>10</v>
      </c>
      <c r="N355">
        <f t="shared" si="11"/>
        <v>10</v>
      </c>
    </row>
    <row r="356" spans="1:14" x14ac:dyDescent="0.3">
      <c r="A356">
        <v>26005</v>
      </c>
      <c r="B356" t="s">
        <v>3</v>
      </c>
      <c r="C356" t="s">
        <v>748</v>
      </c>
      <c r="D356" t="s">
        <v>610</v>
      </c>
      <c r="E356">
        <v>42.551434</v>
      </c>
      <c r="F356">
        <v>-71.433975000000004</v>
      </c>
      <c r="G356">
        <v>35611</v>
      </c>
      <c r="H356" t="s">
        <v>25</v>
      </c>
      <c r="J356">
        <v>620</v>
      </c>
      <c r="K356">
        <v>10</v>
      </c>
      <c r="L356">
        <v>11</v>
      </c>
      <c r="M356">
        <f t="shared" si="10"/>
        <v>10</v>
      </c>
      <c r="N356">
        <f t="shared" si="11"/>
        <v>10</v>
      </c>
    </row>
    <row r="357" spans="1:14" x14ac:dyDescent="0.3">
      <c r="A357">
        <v>26243</v>
      </c>
      <c r="B357" t="s">
        <v>3</v>
      </c>
      <c r="C357" t="s">
        <v>661</v>
      </c>
      <c r="D357" t="s">
        <v>1038</v>
      </c>
      <c r="E357">
        <v>42.643096</v>
      </c>
      <c r="F357">
        <v>-71.433992000000003</v>
      </c>
      <c r="G357">
        <v>35772</v>
      </c>
      <c r="H357" t="s">
        <v>25</v>
      </c>
      <c r="J357">
        <v>500</v>
      </c>
      <c r="K357">
        <v>10</v>
      </c>
      <c r="L357">
        <v>5</v>
      </c>
      <c r="M357">
        <f t="shared" si="10"/>
        <v>10</v>
      </c>
      <c r="N357">
        <f t="shared" si="11"/>
        <v>10</v>
      </c>
    </row>
    <row r="358" spans="1:14" x14ac:dyDescent="0.3">
      <c r="A358">
        <v>26251</v>
      </c>
      <c r="B358" t="s">
        <v>3</v>
      </c>
      <c r="C358" t="s">
        <v>487</v>
      </c>
      <c r="D358" t="s">
        <v>1045</v>
      </c>
      <c r="E358">
        <v>42.641043000000003</v>
      </c>
      <c r="F358">
        <v>-71.435585000000003</v>
      </c>
      <c r="G358">
        <v>35709</v>
      </c>
      <c r="H358" t="s">
        <v>25</v>
      </c>
      <c r="J358">
        <v>220</v>
      </c>
      <c r="K358">
        <v>10</v>
      </c>
      <c r="L358">
        <v>5</v>
      </c>
      <c r="M358">
        <f t="shared" si="10"/>
        <v>10</v>
      </c>
      <c r="N358">
        <f t="shared" si="11"/>
        <v>10</v>
      </c>
    </row>
    <row r="359" spans="1:14" x14ac:dyDescent="0.3">
      <c r="A359">
        <v>26289</v>
      </c>
      <c r="B359" t="s">
        <v>3</v>
      </c>
      <c r="C359" t="s">
        <v>674</v>
      </c>
      <c r="D359" t="s">
        <v>610</v>
      </c>
      <c r="E359">
        <v>42.564461999999999</v>
      </c>
      <c r="F359">
        <v>-71.460510999999997</v>
      </c>
      <c r="G359">
        <v>36090</v>
      </c>
      <c r="H359" t="s">
        <v>25</v>
      </c>
      <c r="J359">
        <v>200</v>
      </c>
      <c r="K359">
        <v>10</v>
      </c>
      <c r="L359">
        <v>20</v>
      </c>
      <c r="M359">
        <f t="shared" si="10"/>
        <v>10</v>
      </c>
      <c r="N359">
        <f t="shared" si="11"/>
        <v>10</v>
      </c>
    </row>
    <row r="360" spans="1:14" x14ac:dyDescent="0.3">
      <c r="A360">
        <v>27080</v>
      </c>
      <c r="B360" t="s">
        <v>3</v>
      </c>
      <c r="C360" t="s">
        <v>257</v>
      </c>
      <c r="D360" t="s">
        <v>893</v>
      </c>
      <c r="E360">
        <v>42.622470999999997</v>
      </c>
      <c r="F360">
        <v>-71.425331999999997</v>
      </c>
      <c r="G360">
        <v>30834</v>
      </c>
      <c r="H360" t="s">
        <v>25</v>
      </c>
      <c r="J360">
        <v>210</v>
      </c>
      <c r="K360">
        <v>10</v>
      </c>
      <c r="M360">
        <f t="shared" si="10"/>
        <v>10</v>
      </c>
      <c r="N360">
        <f t="shared" si="11"/>
        <v>10</v>
      </c>
    </row>
    <row r="361" spans="1:14" x14ac:dyDescent="0.3">
      <c r="A361">
        <v>27106</v>
      </c>
      <c r="B361" t="s">
        <v>3</v>
      </c>
      <c r="C361" t="s">
        <v>661</v>
      </c>
      <c r="D361" t="s">
        <v>1033</v>
      </c>
      <c r="E361">
        <v>42.643309000000002</v>
      </c>
      <c r="F361">
        <v>-71.436552000000006</v>
      </c>
      <c r="G361">
        <v>35417</v>
      </c>
      <c r="H361" t="s">
        <v>25</v>
      </c>
      <c r="J361">
        <v>260</v>
      </c>
      <c r="K361">
        <v>10</v>
      </c>
      <c r="L361">
        <v>30</v>
      </c>
      <c r="M361">
        <f t="shared" si="10"/>
        <v>10</v>
      </c>
      <c r="N361">
        <f t="shared" si="11"/>
        <v>10</v>
      </c>
    </row>
    <row r="362" spans="1:14" x14ac:dyDescent="0.3">
      <c r="A362">
        <v>27115</v>
      </c>
      <c r="B362" t="s">
        <v>3</v>
      </c>
      <c r="C362" t="s">
        <v>195</v>
      </c>
      <c r="D362" t="s">
        <v>48</v>
      </c>
      <c r="E362">
        <v>42.594465</v>
      </c>
      <c r="F362">
        <v>-71.487292999999994</v>
      </c>
      <c r="G362">
        <v>30839</v>
      </c>
      <c r="H362" t="s">
        <v>25</v>
      </c>
      <c r="J362">
        <v>180</v>
      </c>
      <c r="K362">
        <v>10</v>
      </c>
      <c r="L362">
        <v>5</v>
      </c>
      <c r="M362">
        <f t="shared" si="10"/>
        <v>10</v>
      </c>
      <c r="N362">
        <f t="shared" si="11"/>
        <v>10</v>
      </c>
    </row>
    <row r="363" spans="1:14" x14ac:dyDescent="0.3">
      <c r="A363">
        <v>27137</v>
      </c>
      <c r="B363" t="s">
        <v>3</v>
      </c>
      <c r="C363" t="s">
        <v>661</v>
      </c>
      <c r="D363" t="s">
        <v>941</v>
      </c>
      <c r="E363">
        <v>42.640251999999997</v>
      </c>
      <c r="F363">
        <v>-71.436570000000003</v>
      </c>
      <c r="G363">
        <v>30719</v>
      </c>
      <c r="H363" t="s">
        <v>25</v>
      </c>
      <c r="J363">
        <v>250</v>
      </c>
      <c r="K363">
        <v>10</v>
      </c>
      <c r="L363">
        <v>0</v>
      </c>
      <c r="M363">
        <f t="shared" si="10"/>
        <v>10</v>
      </c>
      <c r="N363">
        <f t="shared" si="11"/>
        <v>10</v>
      </c>
    </row>
    <row r="364" spans="1:14" x14ac:dyDescent="0.3">
      <c r="A364">
        <v>27151</v>
      </c>
      <c r="B364" t="s">
        <v>3</v>
      </c>
      <c r="C364" t="s">
        <v>364</v>
      </c>
      <c r="D364" t="s">
        <v>853</v>
      </c>
      <c r="G364">
        <v>28612</v>
      </c>
      <c r="H364" t="s">
        <v>25</v>
      </c>
      <c r="J364">
        <v>185</v>
      </c>
      <c r="K364">
        <v>10</v>
      </c>
      <c r="L364">
        <v>4</v>
      </c>
      <c r="M364">
        <f t="shared" si="10"/>
        <v>10</v>
      </c>
      <c r="N364">
        <f t="shared" si="11"/>
        <v>10</v>
      </c>
    </row>
    <row r="365" spans="1:14" x14ac:dyDescent="0.3">
      <c r="A365">
        <v>27164</v>
      </c>
      <c r="B365" t="s">
        <v>3</v>
      </c>
      <c r="C365" t="s">
        <v>525</v>
      </c>
      <c r="D365" t="s">
        <v>914</v>
      </c>
      <c r="E365">
        <v>42.544167999999999</v>
      </c>
      <c r="F365">
        <v>-71.398439999999994</v>
      </c>
      <c r="G365">
        <v>31611</v>
      </c>
      <c r="H365" t="s">
        <v>25</v>
      </c>
      <c r="J365">
        <v>700</v>
      </c>
      <c r="K365">
        <v>10</v>
      </c>
      <c r="L365">
        <v>20</v>
      </c>
      <c r="M365">
        <f t="shared" si="10"/>
        <v>10</v>
      </c>
      <c r="N365">
        <f t="shared" si="11"/>
        <v>10</v>
      </c>
    </row>
    <row r="366" spans="1:14" x14ac:dyDescent="0.3">
      <c r="A366">
        <v>27198</v>
      </c>
      <c r="B366" t="s">
        <v>3</v>
      </c>
      <c r="C366" t="s">
        <v>241</v>
      </c>
      <c r="D366" t="s">
        <v>821</v>
      </c>
      <c r="E366">
        <v>42.588769999999997</v>
      </c>
      <c r="F366">
        <v>-71.412895000000006</v>
      </c>
      <c r="G366">
        <v>28664</v>
      </c>
      <c r="H366" t="s">
        <v>25</v>
      </c>
      <c r="J366">
        <v>410</v>
      </c>
      <c r="K366">
        <v>10</v>
      </c>
      <c r="M366">
        <f t="shared" si="10"/>
        <v>10</v>
      </c>
      <c r="N366">
        <f t="shared" si="11"/>
        <v>10</v>
      </c>
    </row>
    <row r="367" spans="1:14" x14ac:dyDescent="0.3">
      <c r="A367">
        <v>27209</v>
      </c>
      <c r="B367" t="s">
        <v>3</v>
      </c>
      <c r="C367" t="s">
        <v>912</v>
      </c>
      <c r="D367" t="s">
        <v>821</v>
      </c>
      <c r="E367">
        <v>42.589388999999997</v>
      </c>
      <c r="F367">
        <v>-71.415643000000003</v>
      </c>
      <c r="G367">
        <v>32011</v>
      </c>
      <c r="H367" t="s">
        <v>25</v>
      </c>
      <c r="J367">
        <v>145</v>
      </c>
      <c r="K367">
        <v>10</v>
      </c>
      <c r="L367">
        <v>5</v>
      </c>
      <c r="M367">
        <f t="shared" si="10"/>
        <v>10</v>
      </c>
      <c r="N367">
        <f t="shared" si="11"/>
        <v>10</v>
      </c>
    </row>
    <row r="368" spans="1:14" x14ac:dyDescent="0.3">
      <c r="A368">
        <v>27213</v>
      </c>
      <c r="B368" t="s">
        <v>3</v>
      </c>
      <c r="C368" t="s">
        <v>674</v>
      </c>
      <c r="D368" t="s">
        <v>831</v>
      </c>
      <c r="G368">
        <v>28768</v>
      </c>
      <c r="H368" t="s">
        <v>25</v>
      </c>
      <c r="J368">
        <v>160</v>
      </c>
      <c r="K368">
        <v>10</v>
      </c>
      <c r="L368">
        <v>10</v>
      </c>
      <c r="M368">
        <f t="shared" si="10"/>
        <v>10</v>
      </c>
      <c r="N368">
        <f t="shared" si="11"/>
        <v>10</v>
      </c>
    </row>
    <row r="369" spans="1:14" x14ac:dyDescent="0.3">
      <c r="A369">
        <v>27219</v>
      </c>
      <c r="B369" t="s">
        <v>3</v>
      </c>
      <c r="C369" t="s">
        <v>383</v>
      </c>
      <c r="D369" t="s">
        <v>933</v>
      </c>
      <c r="E369">
        <v>42.575767999999997</v>
      </c>
      <c r="F369">
        <v>-71.460071999999997</v>
      </c>
      <c r="G369">
        <v>34247</v>
      </c>
      <c r="H369" t="s">
        <v>25</v>
      </c>
      <c r="J369">
        <v>200</v>
      </c>
      <c r="K369">
        <v>10</v>
      </c>
      <c r="L369">
        <v>10</v>
      </c>
      <c r="M369">
        <f t="shared" si="10"/>
        <v>10</v>
      </c>
      <c r="N369">
        <f t="shared" si="11"/>
        <v>10</v>
      </c>
    </row>
    <row r="370" spans="1:14" x14ac:dyDescent="0.3">
      <c r="A370">
        <v>27237</v>
      </c>
      <c r="B370" t="s">
        <v>3</v>
      </c>
      <c r="C370" t="s">
        <v>525</v>
      </c>
      <c r="D370" t="s">
        <v>880</v>
      </c>
      <c r="E370">
        <v>42.620327000000003</v>
      </c>
      <c r="F370">
        <v>-71.427785999999998</v>
      </c>
      <c r="G370">
        <v>30908</v>
      </c>
      <c r="H370" t="s">
        <v>25</v>
      </c>
      <c r="J370">
        <v>230</v>
      </c>
      <c r="K370">
        <v>10</v>
      </c>
      <c r="L370">
        <v>3</v>
      </c>
      <c r="M370">
        <f t="shared" si="10"/>
        <v>10</v>
      </c>
      <c r="N370">
        <f t="shared" si="11"/>
        <v>10</v>
      </c>
    </row>
    <row r="371" spans="1:14" x14ac:dyDescent="0.3">
      <c r="A371">
        <v>27243</v>
      </c>
      <c r="B371" t="s">
        <v>3</v>
      </c>
      <c r="C371" t="s">
        <v>151</v>
      </c>
      <c r="D371" t="s">
        <v>880</v>
      </c>
      <c r="E371">
        <v>42.619720999999998</v>
      </c>
      <c r="F371">
        <v>-71.431430000000006</v>
      </c>
      <c r="G371">
        <v>31681</v>
      </c>
      <c r="H371" t="s">
        <v>25</v>
      </c>
      <c r="J371">
        <v>160</v>
      </c>
      <c r="K371">
        <v>10</v>
      </c>
      <c r="L371">
        <v>10</v>
      </c>
      <c r="M371">
        <f t="shared" si="10"/>
        <v>10</v>
      </c>
      <c r="N371">
        <f t="shared" si="11"/>
        <v>10</v>
      </c>
    </row>
    <row r="372" spans="1:14" x14ac:dyDescent="0.3">
      <c r="A372">
        <v>27245</v>
      </c>
      <c r="B372" t="s">
        <v>3</v>
      </c>
      <c r="C372" t="s">
        <v>359</v>
      </c>
      <c r="D372" t="s">
        <v>1060</v>
      </c>
      <c r="G372">
        <v>30748</v>
      </c>
      <c r="H372" t="s">
        <v>25</v>
      </c>
      <c r="J372">
        <v>220</v>
      </c>
      <c r="K372">
        <v>10</v>
      </c>
      <c r="M372">
        <f t="shared" si="10"/>
        <v>10</v>
      </c>
      <c r="N372">
        <f t="shared" si="11"/>
        <v>10</v>
      </c>
    </row>
    <row r="373" spans="1:14" x14ac:dyDescent="0.3">
      <c r="A373">
        <v>27261</v>
      </c>
      <c r="B373" t="s">
        <v>3</v>
      </c>
      <c r="C373" t="s">
        <v>352</v>
      </c>
      <c r="D373" t="s">
        <v>984</v>
      </c>
      <c r="E373">
        <v>42.586700999999998</v>
      </c>
      <c r="F373">
        <v>-71.399918</v>
      </c>
      <c r="G373">
        <v>29761</v>
      </c>
      <c r="H373" t="s">
        <v>25</v>
      </c>
      <c r="J373">
        <v>380</v>
      </c>
      <c r="K373">
        <v>10</v>
      </c>
      <c r="L373">
        <v>10</v>
      </c>
      <c r="M373">
        <f t="shared" si="10"/>
        <v>10</v>
      </c>
      <c r="N373">
        <f t="shared" si="11"/>
        <v>10</v>
      </c>
    </row>
    <row r="374" spans="1:14" x14ac:dyDescent="0.3">
      <c r="A374">
        <v>27266</v>
      </c>
      <c r="B374" t="s">
        <v>3</v>
      </c>
      <c r="C374" t="s">
        <v>559</v>
      </c>
      <c r="D374" t="s">
        <v>984</v>
      </c>
      <c r="E374">
        <v>42.585447000000002</v>
      </c>
      <c r="F374">
        <v>-71.401373000000007</v>
      </c>
      <c r="G374">
        <v>29425</v>
      </c>
      <c r="H374" t="s">
        <v>25</v>
      </c>
      <c r="J374">
        <v>185</v>
      </c>
      <c r="K374">
        <v>10</v>
      </c>
      <c r="L374">
        <v>10</v>
      </c>
      <c r="M374">
        <f t="shared" si="10"/>
        <v>10</v>
      </c>
      <c r="N374">
        <f t="shared" si="11"/>
        <v>10</v>
      </c>
    </row>
    <row r="375" spans="1:14" x14ac:dyDescent="0.3">
      <c r="A375">
        <v>27268</v>
      </c>
      <c r="B375" t="s">
        <v>3</v>
      </c>
      <c r="C375" t="s">
        <v>408</v>
      </c>
      <c r="D375" t="s">
        <v>984</v>
      </c>
      <c r="E375">
        <v>42.585068999999997</v>
      </c>
      <c r="F375">
        <v>-71.401993000000004</v>
      </c>
      <c r="G375">
        <v>29427</v>
      </c>
      <c r="H375" t="s">
        <v>25</v>
      </c>
      <c r="J375">
        <v>140</v>
      </c>
      <c r="K375">
        <v>10</v>
      </c>
      <c r="L375">
        <v>10</v>
      </c>
      <c r="M375">
        <f t="shared" si="10"/>
        <v>10</v>
      </c>
      <c r="N375">
        <f t="shared" si="11"/>
        <v>10</v>
      </c>
    </row>
    <row r="376" spans="1:14" x14ac:dyDescent="0.3">
      <c r="A376">
        <v>27269</v>
      </c>
      <c r="B376" t="s">
        <v>3</v>
      </c>
      <c r="C376" t="s">
        <v>682</v>
      </c>
      <c r="D376" t="s">
        <v>984</v>
      </c>
      <c r="E376">
        <v>42.584716</v>
      </c>
      <c r="F376">
        <v>-71.403505999999993</v>
      </c>
      <c r="G376">
        <v>29440</v>
      </c>
      <c r="H376" t="s">
        <v>25</v>
      </c>
      <c r="J376">
        <v>290</v>
      </c>
      <c r="K376">
        <v>10</v>
      </c>
      <c r="L376">
        <v>10</v>
      </c>
      <c r="M376">
        <f t="shared" si="10"/>
        <v>10</v>
      </c>
      <c r="N376">
        <f t="shared" si="11"/>
        <v>10</v>
      </c>
    </row>
    <row r="377" spans="1:14" x14ac:dyDescent="0.3">
      <c r="A377">
        <v>27270</v>
      </c>
      <c r="B377" t="s">
        <v>3</v>
      </c>
      <c r="C377" t="s">
        <v>526</v>
      </c>
      <c r="D377" t="s">
        <v>984</v>
      </c>
      <c r="E377">
        <v>42.584623000000001</v>
      </c>
      <c r="F377">
        <v>-71.402174000000002</v>
      </c>
      <c r="G377">
        <v>29518</v>
      </c>
      <c r="H377" t="s">
        <v>25</v>
      </c>
      <c r="J377">
        <v>215</v>
      </c>
      <c r="K377">
        <v>10</v>
      </c>
      <c r="L377">
        <v>5</v>
      </c>
      <c r="M377">
        <f t="shared" si="10"/>
        <v>10</v>
      </c>
      <c r="N377">
        <f t="shared" si="11"/>
        <v>10</v>
      </c>
    </row>
    <row r="378" spans="1:14" x14ac:dyDescent="0.3">
      <c r="A378">
        <v>27278</v>
      </c>
      <c r="B378" t="s">
        <v>3</v>
      </c>
      <c r="C378" t="s">
        <v>606</v>
      </c>
      <c r="D378" t="s">
        <v>984</v>
      </c>
      <c r="E378">
        <v>42.582307</v>
      </c>
      <c r="F378">
        <v>-71.403022000000007</v>
      </c>
      <c r="G378">
        <v>29551</v>
      </c>
      <c r="H378" t="s">
        <v>25</v>
      </c>
      <c r="J378">
        <v>500</v>
      </c>
      <c r="K378">
        <v>10</v>
      </c>
      <c r="L378">
        <v>20</v>
      </c>
      <c r="M378">
        <f t="shared" si="10"/>
        <v>10</v>
      </c>
      <c r="N378">
        <f t="shared" si="11"/>
        <v>10</v>
      </c>
    </row>
    <row r="379" spans="1:14" x14ac:dyDescent="0.3">
      <c r="A379">
        <v>27285</v>
      </c>
      <c r="B379" t="s">
        <v>3</v>
      </c>
      <c r="C379" t="s">
        <v>232</v>
      </c>
      <c r="D379" t="s">
        <v>861</v>
      </c>
      <c r="E379">
        <v>42.567419000000001</v>
      </c>
      <c r="F379">
        <v>-71.480270000000004</v>
      </c>
      <c r="G379">
        <v>31630</v>
      </c>
      <c r="H379" t="s">
        <v>25</v>
      </c>
      <c r="J379">
        <v>300</v>
      </c>
      <c r="K379">
        <v>10</v>
      </c>
      <c r="L379">
        <v>20</v>
      </c>
      <c r="M379">
        <f t="shared" si="10"/>
        <v>10</v>
      </c>
      <c r="N379">
        <f t="shared" si="11"/>
        <v>10</v>
      </c>
    </row>
    <row r="380" spans="1:14" x14ac:dyDescent="0.3">
      <c r="A380">
        <v>108469</v>
      </c>
      <c r="B380" t="s">
        <v>3</v>
      </c>
      <c r="C380" t="s">
        <v>437</v>
      </c>
      <c r="D380" t="s">
        <v>839</v>
      </c>
      <c r="E380">
        <v>42.571143999999997</v>
      </c>
      <c r="F380">
        <v>-71.453478000000004</v>
      </c>
      <c r="G380">
        <v>37230</v>
      </c>
      <c r="H380" t="s">
        <v>25</v>
      </c>
      <c r="I380" t="s">
        <v>26</v>
      </c>
      <c r="J380">
        <v>420</v>
      </c>
      <c r="K380">
        <v>10</v>
      </c>
      <c r="L380">
        <v>27.3</v>
      </c>
      <c r="M380">
        <f t="shared" si="10"/>
        <v>10</v>
      </c>
      <c r="N380">
        <f t="shared" si="11"/>
        <v>10</v>
      </c>
    </row>
    <row r="381" spans="1:14" x14ac:dyDescent="0.3">
      <c r="A381">
        <v>108479</v>
      </c>
      <c r="B381" t="s">
        <v>3</v>
      </c>
      <c r="D381" t="s">
        <v>1050</v>
      </c>
      <c r="G381">
        <v>37270</v>
      </c>
      <c r="H381" t="s">
        <v>25</v>
      </c>
      <c r="I381" t="s">
        <v>26</v>
      </c>
      <c r="J381">
        <v>380</v>
      </c>
      <c r="K381">
        <v>10</v>
      </c>
      <c r="L381">
        <v>47</v>
      </c>
      <c r="M381">
        <f t="shared" si="10"/>
        <v>10</v>
      </c>
      <c r="N381">
        <f t="shared" si="11"/>
        <v>10</v>
      </c>
    </row>
    <row r="382" spans="1:14" x14ac:dyDescent="0.3">
      <c r="A382">
        <v>112800</v>
      </c>
      <c r="B382" t="s">
        <v>3</v>
      </c>
      <c r="C382" t="s">
        <v>822</v>
      </c>
      <c r="D382" t="s">
        <v>1075</v>
      </c>
      <c r="G382">
        <v>37407</v>
      </c>
      <c r="H382" t="s">
        <v>58</v>
      </c>
      <c r="I382" t="s">
        <v>26</v>
      </c>
      <c r="J382">
        <v>450</v>
      </c>
      <c r="K382">
        <v>10</v>
      </c>
      <c r="M382">
        <f t="shared" si="10"/>
        <v>10</v>
      </c>
      <c r="N382">
        <f t="shared" si="11"/>
        <v>10</v>
      </c>
    </row>
    <row r="383" spans="1:14" x14ac:dyDescent="0.3">
      <c r="A383">
        <v>114632</v>
      </c>
      <c r="B383" t="s">
        <v>3</v>
      </c>
      <c r="C383" t="s">
        <v>249</v>
      </c>
      <c r="D383" t="s">
        <v>821</v>
      </c>
      <c r="E383">
        <v>42.580841999999997</v>
      </c>
      <c r="F383">
        <v>-71.444106000000005</v>
      </c>
      <c r="G383">
        <v>37440</v>
      </c>
      <c r="H383" t="s">
        <v>58</v>
      </c>
      <c r="I383" t="s">
        <v>26</v>
      </c>
      <c r="J383">
        <v>500</v>
      </c>
      <c r="K383">
        <v>10</v>
      </c>
      <c r="L383">
        <v>10</v>
      </c>
      <c r="M383">
        <f t="shared" si="10"/>
        <v>10</v>
      </c>
      <c r="N383">
        <f t="shared" si="11"/>
        <v>10</v>
      </c>
    </row>
    <row r="384" spans="1:14" x14ac:dyDescent="0.3">
      <c r="A384">
        <v>117725</v>
      </c>
      <c r="B384" t="s">
        <v>3</v>
      </c>
      <c r="C384" t="s">
        <v>705</v>
      </c>
      <c r="D384" t="s">
        <v>826</v>
      </c>
      <c r="E384">
        <v>42.548374000000003</v>
      </c>
      <c r="F384">
        <v>-71.416236999999995</v>
      </c>
      <c r="G384">
        <v>37527</v>
      </c>
      <c r="H384" t="s">
        <v>25</v>
      </c>
      <c r="I384" t="s">
        <v>26</v>
      </c>
      <c r="J384">
        <v>360</v>
      </c>
      <c r="K384">
        <v>10</v>
      </c>
      <c r="L384">
        <v>24</v>
      </c>
      <c r="M384">
        <f t="shared" si="10"/>
        <v>10</v>
      </c>
      <c r="N384">
        <f t="shared" si="11"/>
        <v>10</v>
      </c>
    </row>
    <row r="385" spans="1:14" x14ac:dyDescent="0.3">
      <c r="A385">
        <v>125784</v>
      </c>
      <c r="B385" t="s">
        <v>3</v>
      </c>
      <c r="C385" t="s">
        <v>262</v>
      </c>
      <c r="D385" t="s">
        <v>865</v>
      </c>
      <c r="G385">
        <v>37869</v>
      </c>
      <c r="H385" t="s">
        <v>58</v>
      </c>
      <c r="I385" t="s">
        <v>26</v>
      </c>
      <c r="J385">
        <v>500</v>
      </c>
      <c r="K385">
        <v>10</v>
      </c>
      <c r="L385">
        <v>20</v>
      </c>
      <c r="M385">
        <f t="shared" si="10"/>
        <v>10</v>
      </c>
      <c r="N385">
        <f t="shared" si="11"/>
        <v>10</v>
      </c>
    </row>
    <row r="386" spans="1:14" x14ac:dyDescent="0.3">
      <c r="A386">
        <v>133641</v>
      </c>
      <c r="B386" t="s">
        <v>3</v>
      </c>
      <c r="C386" t="s">
        <v>232</v>
      </c>
      <c r="D386" t="s">
        <v>875</v>
      </c>
      <c r="E386">
        <v>42.629506999999997</v>
      </c>
      <c r="F386">
        <v>-71.462693999999999</v>
      </c>
      <c r="G386">
        <v>38237</v>
      </c>
      <c r="H386" t="s">
        <v>25</v>
      </c>
      <c r="I386" t="s">
        <v>26</v>
      </c>
      <c r="J386">
        <v>500</v>
      </c>
      <c r="K386">
        <v>10</v>
      </c>
      <c r="L386">
        <v>20</v>
      </c>
      <c r="M386">
        <f t="shared" si="10"/>
        <v>10</v>
      </c>
      <c r="N386">
        <f t="shared" si="11"/>
        <v>10</v>
      </c>
    </row>
    <row r="387" spans="1:14" x14ac:dyDescent="0.3">
      <c r="A387">
        <v>163796</v>
      </c>
      <c r="B387" t="s">
        <v>3</v>
      </c>
      <c r="C387" t="s">
        <v>711</v>
      </c>
      <c r="D387" t="s">
        <v>832</v>
      </c>
      <c r="E387">
        <v>42.555317000000002</v>
      </c>
      <c r="F387">
        <v>-71.442082999999997</v>
      </c>
      <c r="G387">
        <v>40631</v>
      </c>
      <c r="H387" t="s">
        <v>58</v>
      </c>
      <c r="I387" t="s">
        <v>26</v>
      </c>
      <c r="J387">
        <v>635</v>
      </c>
      <c r="K387">
        <v>10</v>
      </c>
      <c r="L387">
        <v>17</v>
      </c>
      <c r="M387">
        <f t="shared" si="10"/>
        <v>10</v>
      </c>
      <c r="N387">
        <f t="shared" si="11"/>
        <v>10</v>
      </c>
    </row>
    <row r="388" spans="1:14" x14ac:dyDescent="0.3">
      <c r="A388">
        <v>253158</v>
      </c>
      <c r="B388" t="s">
        <v>3</v>
      </c>
      <c r="C388" t="s">
        <v>487</v>
      </c>
      <c r="D388" t="s">
        <v>1103</v>
      </c>
      <c r="E388">
        <v>42.598958000000003</v>
      </c>
      <c r="F388">
        <v>-71.405162000000004</v>
      </c>
      <c r="G388">
        <v>39658</v>
      </c>
      <c r="H388" t="s">
        <v>58</v>
      </c>
      <c r="I388" t="s">
        <v>26</v>
      </c>
      <c r="J388">
        <v>840</v>
      </c>
      <c r="K388">
        <v>10</v>
      </c>
      <c r="L388">
        <v>10</v>
      </c>
      <c r="M388">
        <f t="shared" si="10"/>
        <v>10</v>
      </c>
      <c r="N388">
        <f t="shared" si="11"/>
        <v>10</v>
      </c>
    </row>
    <row r="389" spans="1:14" x14ac:dyDescent="0.3">
      <c r="A389">
        <v>259084</v>
      </c>
      <c r="B389" t="s">
        <v>3</v>
      </c>
      <c r="D389" t="s">
        <v>1105</v>
      </c>
      <c r="G389">
        <v>35418</v>
      </c>
      <c r="H389" t="s">
        <v>25</v>
      </c>
      <c r="I389" t="s">
        <v>26</v>
      </c>
      <c r="J389">
        <v>260</v>
      </c>
      <c r="K389">
        <v>10</v>
      </c>
      <c r="L389">
        <v>30</v>
      </c>
      <c r="M389">
        <f t="shared" si="10"/>
        <v>10</v>
      </c>
      <c r="N389">
        <f t="shared" si="11"/>
        <v>10</v>
      </c>
    </row>
    <row r="390" spans="1:14" x14ac:dyDescent="0.3">
      <c r="A390">
        <v>9560</v>
      </c>
      <c r="B390" t="s">
        <v>3</v>
      </c>
      <c r="C390" t="s">
        <v>661</v>
      </c>
      <c r="D390" t="s">
        <v>825</v>
      </c>
      <c r="E390">
        <v>42.578591000000003</v>
      </c>
      <c r="F390">
        <v>-71.473449000000002</v>
      </c>
      <c r="G390">
        <v>36361</v>
      </c>
      <c r="H390" t="s">
        <v>25</v>
      </c>
      <c r="J390">
        <v>305</v>
      </c>
      <c r="K390">
        <v>10.5</v>
      </c>
      <c r="L390">
        <v>16</v>
      </c>
      <c r="M390">
        <f t="shared" si="10"/>
        <v>10.5</v>
      </c>
      <c r="N390">
        <f t="shared" si="11"/>
        <v>10.5</v>
      </c>
    </row>
    <row r="391" spans="1:14" x14ac:dyDescent="0.3">
      <c r="A391">
        <v>25431</v>
      </c>
      <c r="B391" t="s">
        <v>3</v>
      </c>
      <c r="C391" t="s">
        <v>419</v>
      </c>
      <c r="D391" t="s">
        <v>952</v>
      </c>
      <c r="G391">
        <v>32735</v>
      </c>
      <c r="H391" t="s">
        <v>25</v>
      </c>
      <c r="K391">
        <v>11</v>
      </c>
      <c r="L391">
        <v>20</v>
      </c>
      <c r="M391">
        <f t="shared" si="10"/>
        <v>11</v>
      </c>
      <c r="N391" t="str">
        <f t="shared" si="11"/>
        <v/>
      </c>
    </row>
    <row r="392" spans="1:14" x14ac:dyDescent="0.3">
      <c r="A392">
        <v>25541</v>
      </c>
      <c r="B392" t="s">
        <v>3</v>
      </c>
      <c r="C392" t="s">
        <v>487</v>
      </c>
      <c r="D392" t="s">
        <v>963</v>
      </c>
      <c r="G392">
        <v>33197</v>
      </c>
      <c r="H392" t="s">
        <v>25</v>
      </c>
      <c r="J392">
        <v>180</v>
      </c>
      <c r="K392">
        <v>11</v>
      </c>
      <c r="L392">
        <v>15</v>
      </c>
      <c r="M392">
        <f t="shared" si="10"/>
        <v>11</v>
      </c>
      <c r="N392">
        <f t="shared" si="11"/>
        <v>11</v>
      </c>
    </row>
    <row r="393" spans="1:14" x14ac:dyDescent="0.3">
      <c r="A393">
        <v>25570</v>
      </c>
      <c r="B393" t="s">
        <v>3</v>
      </c>
      <c r="C393" t="s">
        <v>329</v>
      </c>
      <c r="D393" t="s">
        <v>969</v>
      </c>
      <c r="G393">
        <v>33359</v>
      </c>
      <c r="H393" t="s">
        <v>25</v>
      </c>
      <c r="J393">
        <v>140</v>
      </c>
      <c r="K393">
        <v>11</v>
      </c>
      <c r="L393">
        <v>20</v>
      </c>
      <c r="M393">
        <f t="shared" si="10"/>
        <v>11</v>
      </c>
      <c r="N393">
        <f t="shared" si="11"/>
        <v>11</v>
      </c>
    </row>
    <row r="394" spans="1:14" x14ac:dyDescent="0.3">
      <c r="A394">
        <v>25614</v>
      </c>
      <c r="B394" t="s">
        <v>3</v>
      </c>
      <c r="C394" t="s">
        <v>419</v>
      </c>
      <c r="D394" t="s">
        <v>972</v>
      </c>
      <c r="E394">
        <v>42.551889000000003</v>
      </c>
      <c r="F394">
        <v>-71.396513999999996</v>
      </c>
      <c r="G394">
        <v>33542</v>
      </c>
      <c r="H394" t="s">
        <v>25</v>
      </c>
      <c r="J394">
        <v>320</v>
      </c>
      <c r="K394">
        <v>11</v>
      </c>
      <c r="L394">
        <v>10</v>
      </c>
      <c r="M394">
        <f t="shared" ref="M394:M457" si="12">IF(K394&lt;1,"",K394)</f>
        <v>11</v>
      </c>
      <c r="N394">
        <f t="shared" ref="N394:N457" si="13">IF(K394&lt;1,"",IF(J394&gt;40,K394,""))</f>
        <v>11</v>
      </c>
    </row>
    <row r="395" spans="1:14" x14ac:dyDescent="0.3">
      <c r="A395">
        <v>25706</v>
      </c>
      <c r="B395" t="s">
        <v>3</v>
      </c>
      <c r="C395" t="s">
        <v>487</v>
      </c>
      <c r="D395" t="s">
        <v>989</v>
      </c>
      <c r="E395">
        <v>42.624138000000002</v>
      </c>
      <c r="F395">
        <v>-71.429152999999999</v>
      </c>
      <c r="G395">
        <v>33864</v>
      </c>
      <c r="H395" t="s">
        <v>25</v>
      </c>
      <c r="J395">
        <v>105</v>
      </c>
      <c r="K395">
        <v>11</v>
      </c>
      <c r="L395">
        <v>13</v>
      </c>
      <c r="M395">
        <f t="shared" si="12"/>
        <v>11</v>
      </c>
      <c r="N395">
        <f t="shared" si="13"/>
        <v>11</v>
      </c>
    </row>
    <row r="396" spans="1:14" x14ac:dyDescent="0.3">
      <c r="A396">
        <v>25740</v>
      </c>
      <c r="B396" t="s">
        <v>3</v>
      </c>
      <c r="C396" t="s">
        <v>996</v>
      </c>
      <c r="D396" t="s">
        <v>906</v>
      </c>
      <c r="E396">
        <v>42.572083999999997</v>
      </c>
      <c r="F396">
        <v>-71.454853</v>
      </c>
      <c r="G396">
        <v>33976</v>
      </c>
      <c r="H396" t="s">
        <v>25</v>
      </c>
      <c r="J396">
        <v>360</v>
      </c>
      <c r="K396">
        <v>11</v>
      </c>
      <c r="L396">
        <v>25</v>
      </c>
      <c r="M396">
        <f t="shared" si="12"/>
        <v>11</v>
      </c>
      <c r="N396">
        <f t="shared" si="13"/>
        <v>11</v>
      </c>
    </row>
    <row r="397" spans="1:14" x14ac:dyDescent="0.3">
      <c r="A397">
        <v>25815</v>
      </c>
      <c r="B397" t="s">
        <v>3</v>
      </c>
      <c r="C397" t="s">
        <v>616</v>
      </c>
      <c r="D397" t="s">
        <v>856</v>
      </c>
      <c r="E397">
        <v>42.538088000000002</v>
      </c>
      <c r="F397">
        <v>-71.444129000000004</v>
      </c>
      <c r="G397">
        <v>34314</v>
      </c>
      <c r="H397" t="s">
        <v>25</v>
      </c>
      <c r="J397">
        <v>200</v>
      </c>
      <c r="K397">
        <v>11</v>
      </c>
      <c r="L397">
        <v>18</v>
      </c>
      <c r="M397">
        <f t="shared" si="12"/>
        <v>11</v>
      </c>
      <c r="N397">
        <f t="shared" si="13"/>
        <v>11</v>
      </c>
    </row>
    <row r="398" spans="1:14" x14ac:dyDescent="0.3">
      <c r="A398">
        <v>114648</v>
      </c>
      <c r="B398" t="s">
        <v>3</v>
      </c>
      <c r="C398" t="s">
        <v>886</v>
      </c>
      <c r="D398" t="s">
        <v>940</v>
      </c>
      <c r="G398">
        <v>37466</v>
      </c>
      <c r="H398" t="s">
        <v>58</v>
      </c>
      <c r="I398" t="s">
        <v>26</v>
      </c>
      <c r="J398">
        <v>700</v>
      </c>
      <c r="K398">
        <v>11</v>
      </c>
      <c r="L398">
        <v>35</v>
      </c>
      <c r="M398">
        <f t="shared" si="12"/>
        <v>11</v>
      </c>
      <c r="N398">
        <f t="shared" si="13"/>
        <v>11</v>
      </c>
    </row>
    <row r="399" spans="1:14" x14ac:dyDescent="0.3">
      <c r="A399">
        <v>9575</v>
      </c>
      <c r="B399" t="s">
        <v>3</v>
      </c>
      <c r="C399" t="s">
        <v>415</v>
      </c>
      <c r="D399" t="s">
        <v>839</v>
      </c>
      <c r="E399">
        <v>42.571810999999997</v>
      </c>
      <c r="F399">
        <v>-71.453598</v>
      </c>
      <c r="G399">
        <v>36384</v>
      </c>
      <c r="H399" t="s">
        <v>25</v>
      </c>
      <c r="J399">
        <v>740</v>
      </c>
      <c r="K399">
        <v>12</v>
      </c>
      <c r="L399">
        <v>27</v>
      </c>
      <c r="M399">
        <f t="shared" si="12"/>
        <v>12</v>
      </c>
      <c r="N399">
        <f t="shared" si="13"/>
        <v>12</v>
      </c>
    </row>
    <row r="400" spans="1:14" x14ac:dyDescent="0.3">
      <c r="A400">
        <v>14194</v>
      </c>
      <c r="B400" t="s">
        <v>3</v>
      </c>
      <c r="C400" t="s">
        <v>297</v>
      </c>
      <c r="D400" t="s">
        <v>848</v>
      </c>
      <c r="E400">
        <v>42.584938000000001</v>
      </c>
      <c r="F400">
        <v>-71.399820000000005</v>
      </c>
      <c r="G400">
        <v>36602</v>
      </c>
      <c r="H400" t="s">
        <v>25</v>
      </c>
      <c r="J400">
        <v>200</v>
      </c>
      <c r="K400">
        <v>12</v>
      </c>
      <c r="L400">
        <v>21</v>
      </c>
      <c r="M400">
        <f t="shared" si="12"/>
        <v>12</v>
      </c>
      <c r="N400">
        <f t="shared" si="13"/>
        <v>12</v>
      </c>
    </row>
    <row r="401" spans="1:14" x14ac:dyDescent="0.3">
      <c r="A401">
        <v>25402</v>
      </c>
      <c r="B401" t="s">
        <v>3</v>
      </c>
      <c r="C401" t="s">
        <v>316</v>
      </c>
      <c r="D401" t="s">
        <v>929</v>
      </c>
      <c r="G401">
        <v>32644</v>
      </c>
      <c r="H401" t="s">
        <v>25</v>
      </c>
      <c r="J401">
        <v>305</v>
      </c>
      <c r="K401">
        <v>12</v>
      </c>
      <c r="L401">
        <v>10</v>
      </c>
      <c r="M401">
        <f t="shared" si="12"/>
        <v>12</v>
      </c>
      <c r="N401">
        <f t="shared" si="13"/>
        <v>12</v>
      </c>
    </row>
    <row r="402" spans="1:14" x14ac:dyDescent="0.3">
      <c r="A402">
        <v>25422</v>
      </c>
      <c r="B402" t="s">
        <v>3</v>
      </c>
      <c r="C402" t="s">
        <v>269</v>
      </c>
      <c r="D402" t="s">
        <v>935</v>
      </c>
      <c r="E402">
        <v>42.546100000000003</v>
      </c>
      <c r="F402">
        <v>-71.401916</v>
      </c>
      <c r="G402">
        <v>32710</v>
      </c>
      <c r="H402" t="s">
        <v>25</v>
      </c>
      <c r="J402">
        <v>345</v>
      </c>
      <c r="K402">
        <v>12</v>
      </c>
      <c r="L402">
        <v>5</v>
      </c>
      <c r="M402">
        <f t="shared" si="12"/>
        <v>12</v>
      </c>
      <c r="N402">
        <f t="shared" si="13"/>
        <v>12</v>
      </c>
    </row>
    <row r="403" spans="1:14" x14ac:dyDescent="0.3">
      <c r="A403">
        <v>25476</v>
      </c>
      <c r="B403" t="s">
        <v>3</v>
      </c>
      <c r="C403" t="s">
        <v>712</v>
      </c>
      <c r="D403" t="s">
        <v>951</v>
      </c>
      <c r="E403">
        <v>42.613464999999998</v>
      </c>
      <c r="F403">
        <v>-71.472609000000006</v>
      </c>
      <c r="G403">
        <v>32806</v>
      </c>
      <c r="H403" t="s">
        <v>25</v>
      </c>
      <c r="J403">
        <v>285</v>
      </c>
      <c r="K403">
        <v>12</v>
      </c>
      <c r="L403">
        <v>30</v>
      </c>
      <c r="M403">
        <f t="shared" si="12"/>
        <v>12</v>
      </c>
      <c r="N403">
        <f t="shared" si="13"/>
        <v>12</v>
      </c>
    </row>
    <row r="404" spans="1:14" x14ac:dyDescent="0.3">
      <c r="A404">
        <v>25538</v>
      </c>
      <c r="B404" t="s">
        <v>3</v>
      </c>
      <c r="C404" t="s">
        <v>419</v>
      </c>
      <c r="D404" t="s">
        <v>963</v>
      </c>
      <c r="G404">
        <v>33158</v>
      </c>
      <c r="H404" t="s">
        <v>25</v>
      </c>
      <c r="J404">
        <v>480</v>
      </c>
      <c r="K404">
        <v>12</v>
      </c>
      <c r="L404">
        <v>10</v>
      </c>
      <c r="M404">
        <f t="shared" si="12"/>
        <v>12</v>
      </c>
      <c r="N404">
        <f t="shared" si="13"/>
        <v>12</v>
      </c>
    </row>
    <row r="405" spans="1:14" x14ac:dyDescent="0.3">
      <c r="A405">
        <v>25595</v>
      </c>
      <c r="B405" t="s">
        <v>3</v>
      </c>
      <c r="C405" t="s">
        <v>81</v>
      </c>
      <c r="D405" t="s">
        <v>855</v>
      </c>
      <c r="G405">
        <v>33466</v>
      </c>
      <c r="H405" t="s">
        <v>25</v>
      </c>
      <c r="J405">
        <v>200</v>
      </c>
      <c r="K405">
        <v>12</v>
      </c>
      <c r="L405">
        <v>30</v>
      </c>
      <c r="M405">
        <f t="shared" si="12"/>
        <v>12</v>
      </c>
      <c r="N405">
        <f t="shared" si="13"/>
        <v>12</v>
      </c>
    </row>
    <row r="406" spans="1:14" x14ac:dyDescent="0.3">
      <c r="A406">
        <v>25626</v>
      </c>
      <c r="B406" t="s">
        <v>3</v>
      </c>
      <c r="C406" t="s">
        <v>340</v>
      </c>
      <c r="D406" t="s">
        <v>963</v>
      </c>
      <c r="G406">
        <v>33574</v>
      </c>
      <c r="H406" t="s">
        <v>25</v>
      </c>
      <c r="J406">
        <v>225</v>
      </c>
      <c r="K406">
        <v>12</v>
      </c>
      <c r="L406">
        <v>15</v>
      </c>
      <c r="M406">
        <f t="shared" si="12"/>
        <v>12</v>
      </c>
      <c r="N406">
        <f t="shared" si="13"/>
        <v>12</v>
      </c>
    </row>
    <row r="407" spans="1:14" x14ac:dyDescent="0.3">
      <c r="A407">
        <v>25695</v>
      </c>
      <c r="B407" t="s">
        <v>3</v>
      </c>
      <c r="C407" t="s">
        <v>201</v>
      </c>
      <c r="D407" t="s">
        <v>942</v>
      </c>
      <c r="E407">
        <v>42.573661000000001</v>
      </c>
      <c r="F407">
        <v>-71.444725000000005</v>
      </c>
      <c r="G407">
        <v>33840</v>
      </c>
      <c r="H407" t="s">
        <v>25</v>
      </c>
      <c r="J407">
        <v>320</v>
      </c>
      <c r="K407">
        <v>12</v>
      </c>
      <c r="L407">
        <v>22</v>
      </c>
      <c r="M407">
        <f t="shared" si="12"/>
        <v>12</v>
      </c>
      <c r="N407">
        <f t="shared" si="13"/>
        <v>12</v>
      </c>
    </row>
    <row r="408" spans="1:14" x14ac:dyDescent="0.3">
      <c r="A408">
        <v>25711</v>
      </c>
      <c r="B408" t="s">
        <v>3</v>
      </c>
      <c r="C408" t="s">
        <v>520</v>
      </c>
      <c r="D408" t="s">
        <v>989</v>
      </c>
      <c r="E408">
        <v>42.624558999999998</v>
      </c>
      <c r="F408">
        <v>-71.430307999999997</v>
      </c>
      <c r="G408">
        <v>33876</v>
      </c>
      <c r="H408" t="s">
        <v>25</v>
      </c>
      <c r="J408">
        <v>220</v>
      </c>
      <c r="K408">
        <v>12</v>
      </c>
      <c r="L408">
        <v>15</v>
      </c>
      <c r="M408">
        <f t="shared" si="12"/>
        <v>12</v>
      </c>
      <c r="N408">
        <f t="shared" si="13"/>
        <v>12</v>
      </c>
    </row>
    <row r="409" spans="1:14" x14ac:dyDescent="0.3">
      <c r="A409">
        <v>25715</v>
      </c>
      <c r="B409" t="s">
        <v>3</v>
      </c>
      <c r="C409" t="s">
        <v>656</v>
      </c>
      <c r="D409" t="s">
        <v>918</v>
      </c>
      <c r="G409">
        <v>33896</v>
      </c>
      <c r="H409" t="s">
        <v>25</v>
      </c>
      <c r="J409">
        <v>400</v>
      </c>
      <c r="K409">
        <v>12</v>
      </c>
      <c r="L409">
        <v>8</v>
      </c>
      <c r="M409">
        <f t="shared" si="12"/>
        <v>12</v>
      </c>
      <c r="N409">
        <f t="shared" si="13"/>
        <v>12</v>
      </c>
    </row>
    <row r="410" spans="1:14" x14ac:dyDescent="0.3">
      <c r="A410">
        <v>25746</v>
      </c>
      <c r="B410" t="s">
        <v>3</v>
      </c>
      <c r="C410" t="s">
        <v>134</v>
      </c>
      <c r="D410" t="s">
        <v>893</v>
      </c>
      <c r="E410">
        <v>42.624738000000001</v>
      </c>
      <c r="F410">
        <v>-71.431732999999994</v>
      </c>
      <c r="G410">
        <v>33997</v>
      </c>
      <c r="H410" t="s">
        <v>25</v>
      </c>
      <c r="J410">
        <v>280</v>
      </c>
      <c r="K410">
        <v>12</v>
      </c>
      <c r="L410">
        <v>15</v>
      </c>
      <c r="M410">
        <f t="shared" si="12"/>
        <v>12</v>
      </c>
      <c r="N410">
        <f t="shared" si="13"/>
        <v>12</v>
      </c>
    </row>
    <row r="411" spans="1:14" x14ac:dyDescent="0.3">
      <c r="A411">
        <v>25816</v>
      </c>
      <c r="B411" t="s">
        <v>3</v>
      </c>
      <c r="C411" t="s">
        <v>198</v>
      </c>
      <c r="D411" t="s">
        <v>856</v>
      </c>
      <c r="E411">
        <v>42.538955999999999</v>
      </c>
      <c r="F411">
        <v>-71.443315999999996</v>
      </c>
      <c r="G411">
        <v>34317</v>
      </c>
      <c r="H411" t="s">
        <v>25</v>
      </c>
      <c r="J411">
        <v>420</v>
      </c>
      <c r="K411">
        <v>12</v>
      </c>
      <c r="L411">
        <v>15</v>
      </c>
      <c r="M411">
        <f t="shared" si="12"/>
        <v>12</v>
      </c>
      <c r="N411">
        <f t="shared" si="13"/>
        <v>12</v>
      </c>
    </row>
    <row r="412" spans="1:14" x14ac:dyDescent="0.3">
      <c r="A412">
        <v>25865</v>
      </c>
      <c r="B412" t="s">
        <v>3</v>
      </c>
      <c r="C412" t="s">
        <v>356</v>
      </c>
      <c r="D412" t="s">
        <v>841</v>
      </c>
      <c r="E412">
        <v>42.603954000000002</v>
      </c>
      <c r="F412">
        <v>-71.486901000000003</v>
      </c>
      <c r="G412">
        <v>34589</v>
      </c>
      <c r="H412" t="s">
        <v>25</v>
      </c>
      <c r="J412">
        <v>205</v>
      </c>
      <c r="K412">
        <v>12</v>
      </c>
      <c r="L412">
        <v>10</v>
      </c>
      <c r="M412">
        <f t="shared" si="12"/>
        <v>12</v>
      </c>
      <c r="N412">
        <f t="shared" si="13"/>
        <v>12</v>
      </c>
    </row>
    <row r="413" spans="1:14" x14ac:dyDescent="0.3">
      <c r="A413">
        <v>25876</v>
      </c>
      <c r="B413" t="s">
        <v>3</v>
      </c>
      <c r="C413" t="s">
        <v>597</v>
      </c>
      <c r="D413" t="s">
        <v>990</v>
      </c>
      <c r="G413">
        <v>34632</v>
      </c>
      <c r="H413" t="s">
        <v>25</v>
      </c>
      <c r="J413">
        <v>560</v>
      </c>
      <c r="K413">
        <v>12</v>
      </c>
      <c r="L413">
        <v>80</v>
      </c>
      <c r="M413">
        <f t="shared" si="12"/>
        <v>12</v>
      </c>
      <c r="N413">
        <f t="shared" si="13"/>
        <v>12</v>
      </c>
    </row>
    <row r="414" spans="1:14" x14ac:dyDescent="0.3">
      <c r="A414">
        <v>25903</v>
      </c>
      <c r="B414" t="s">
        <v>3</v>
      </c>
      <c r="C414" t="s">
        <v>275</v>
      </c>
      <c r="D414" t="s">
        <v>1008</v>
      </c>
      <c r="G414">
        <v>34852</v>
      </c>
      <c r="H414" t="s">
        <v>25</v>
      </c>
      <c r="J414">
        <v>260</v>
      </c>
      <c r="K414">
        <v>12</v>
      </c>
      <c r="L414">
        <v>60</v>
      </c>
      <c r="M414">
        <f t="shared" si="12"/>
        <v>12</v>
      </c>
      <c r="N414">
        <f t="shared" si="13"/>
        <v>12</v>
      </c>
    </row>
    <row r="415" spans="1:14" x14ac:dyDescent="0.3">
      <c r="A415">
        <v>25924</v>
      </c>
      <c r="B415" t="s">
        <v>3</v>
      </c>
      <c r="C415" t="s">
        <v>555</v>
      </c>
      <c r="D415" t="s">
        <v>821</v>
      </c>
      <c r="E415">
        <v>42.589148000000002</v>
      </c>
      <c r="F415">
        <v>-71.416793999999996</v>
      </c>
      <c r="G415">
        <v>34989</v>
      </c>
      <c r="H415" t="s">
        <v>25</v>
      </c>
      <c r="J415">
        <v>500</v>
      </c>
      <c r="K415">
        <v>12</v>
      </c>
      <c r="L415">
        <v>15</v>
      </c>
      <c r="M415">
        <f t="shared" si="12"/>
        <v>12</v>
      </c>
      <c r="N415">
        <f t="shared" si="13"/>
        <v>12</v>
      </c>
    </row>
    <row r="416" spans="1:14" x14ac:dyDescent="0.3">
      <c r="A416">
        <v>25934</v>
      </c>
      <c r="B416" t="s">
        <v>3</v>
      </c>
      <c r="C416" t="s">
        <v>520</v>
      </c>
      <c r="D416" t="s">
        <v>897</v>
      </c>
      <c r="E416">
        <v>42.594380999999998</v>
      </c>
      <c r="F416">
        <v>-71.413471999999999</v>
      </c>
      <c r="G416">
        <v>34701</v>
      </c>
      <c r="H416" t="s">
        <v>25</v>
      </c>
      <c r="J416">
        <v>500</v>
      </c>
      <c r="K416">
        <v>12</v>
      </c>
      <c r="L416">
        <v>13</v>
      </c>
      <c r="M416">
        <f t="shared" si="12"/>
        <v>12</v>
      </c>
      <c r="N416">
        <f t="shared" si="13"/>
        <v>12</v>
      </c>
    </row>
    <row r="417" spans="1:14" x14ac:dyDescent="0.3">
      <c r="A417">
        <v>25959</v>
      </c>
      <c r="B417" t="s">
        <v>3</v>
      </c>
      <c r="C417" t="s">
        <v>419</v>
      </c>
      <c r="D417" t="s">
        <v>1027</v>
      </c>
      <c r="E417">
        <v>42.627034000000002</v>
      </c>
      <c r="F417">
        <v>-71.436415999999994</v>
      </c>
      <c r="G417">
        <v>35145</v>
      </c>
      <c r="H417" t="s">
        <v>25</v>
      </c>
      <c r="J417">
        <v>500</v>
      </c>
      <c r="K417">
        <v>12</v>
      </c>
      <c r="L417">
        <v>13</v>
      </c>
      <c r="M417">
        <f t="shared" si="12"/>
        <v>12</v>
      </c>
      <c r="N417">
        <f t="shared" si="13"/>
        <v>12</v>
      </c>
    </row>
    <row r="418" spans="1:14" x14ac:dyDescent="0.3">
      <c r="A418">
        <v>26242</v>
      </c>
      <c r="B418" t="s">
        <v>3</v>
      </c>
      <c r="C418" t="s">
        <v>526</v>
      </c>
      <c r="D418" t="s">
        <v>834</v>
      </c>
      <c r="G418">
        <v>35754</v>
      </c>
      <c r="H418" t="s">
        <v>25</v>
      </c>
      <c r="J418">
        <v>400</v>
      </c>
      <c r="K418">
        <v>12</v>
      </c>
      <c r="L418">
        <v>6</v>
      </c>
      <c r="M418">
        <f t="shared" si="12"/>
        <v>12</v>
      </c>
      <c r="N418">
        <f t="shared" si="13"/>
        <v>12</v>
      </c>
    </row>
    <row r="419" spans="1:14" x14ac:dyDescent="0.3">
      <c r="A419">
        <v>26263</v>
      </c>
      <c r="B419" t="s">
        <v>3</v>
      </c>
      <c r="C419" t="s">
        <v>487</v>
      </c>
      <c r="D419" t="s">
        <v>1038</v>
      </c>
      <c r="E419">
        <v>42.642459000000002</v>
      </c>
      <c r="F419">
        <v>-71.433608000000007</v>
      </c>
      <c r="G419">
        <v>35618</v>
      </c>
      <c r="H419" t="s">
        <v>25</v>
      </c>
      <c r="J419">
        <v>220</v>
      </c>
      <c r="K419">
        <v>12</v>
      </c>
      <c r="L419">
        <v>17</v>
      </c>
      <c r="M419">
        <f t="shared" si="12"/>
        <v>12</v>
      </c>
      <c r="N419">
        <f t="shared" si="13"/>
        <v>12</v>
      </c>
    </row>
    <row r="420" spans="1:14" x14ac:dyDescent="0.3">
      <c r="A420">
        <v>27165</v>
      </c>
      <c r="B420" t="s">
        <v>3</v>
      </c>
      <c r="C420" t="s">
        <v>169</v>
      </c>
      <c r="D420" t="s">
        <v>914</v>
      </c>
      <c r="E420">
        <v>42.543745000000001</v>
      </c>
      <c r="F420">
        <v>-71.397386999999995</v>
      </c>
      <c r="G420">
        <v>31372</v>
      </c>
      <c r="H420" t="s">
        <v>25</v>
      </c>
      <c r="J420">
        <v>400</v>
      </c>
      <c r="K420">
        <v>12</v>
      </c>
      <c r="L420">
        <v>10</v>
      </c>
      <c r="M420">
        <f t="shared" si="12"/>
        <v>12</v>
      </c>
      <c r="N420">
        <f t="shared" si="13"/>
        <v>12</v>
      </c>
    </row>
    <row r="421" spans="1:14" x14ac:dyDescent="0.3">
      <c r="A421">
        <v>27197</v>
      </c>
      <c r="B421" t="s">
        <v>3</v>
      </c>
      <c r="C421" t="s">
        <v>263</v>
      </c>
      <c r="D421" t="s">
        <v>610</v>
      </c>
      <c r="E421">
        <v>42.551251000000001</v>
      </c>
      <c r="F421">
        <v>-71.424920999999998</v>
      </c>
      <c r="G421">
        <v>31684</v>
      </c>
      <c r="H421" t="s">
        <v>25</v>
      </c>
      <c r="J421">
        <v>320</v>
      </c>
      <c r="K421">
        <v>12</v>
      </c>
      <c r="L421">
        <v>20</v>
      </c>
      <c r="M421">
        <f t="shared" si="12"/>
        <v>12</v>
      </c>
      <c r="N421">
        <f t="shared" si="13"/>
        <v>12</v>
      </c>
    </row>
    <row r="422" spans="1:14" x14ac:dyDescent="0.3">
      <c r="A422">
        <v>27282</v>
      </c>
      <c r="B422" t="s">
        <v>3</v>
      </c>
      <c r="C422" t="s">
        <v>520</v>
      </c>
      <c r="D422" t="s">
        <v>984</v>
      </c>
      <c r="E422">
        <v>42.582087000000001</v>
      </c>
      <c r="F422">
        <v>-71.401477</v>
      </c>
      <c r="G422">
        <v>29556</v>
      </c>
      <c r="H422" t="s">
        <v>25</v>
      </c>
      <c r="J422">
        <v>200</v>
      </c>
      <c r="K422">
        <v>12</v>
      </c>
      <c r="L422">
        <v>10</v>
      </c>
      <c r="M422">
        <f t="shared" si="12"/>
        <v>12</v>
      </c>
      <c r="N422">
        <f t="shared" si="13"/>
        <v>12</v>
      </c>
    </row>
    <row r="423" spans="1:14" x14ac:dyDescent="0.3">
      <c r="A423">
        <v>120495</v>
      </c>
      <c r="B423" t="s">
        <v>3</v>
      </c>
      <c r="C423" t="s">
        <v>201</v>
      </c>
      <c r="D423" t="s">
        <v>826</v>
      </c>
      <c r="G423">
        <v>37641</v>
      </c>
      <c r="H423" t="s">
        <v>25</v>
      </c>
      <c r="I423" t="s">
        <v>26</v>
      </c>
      <c r="J423">
        <v>260</v>
      </c>
      <c r="K423">
        <v>12</v>
      </c>
      <c r="L423">
        <v>30</v>
      </c>
      <c r="M423">
        <f t="shared" si="12"/>
        <v>12</v>
      </c>
      <c r="N423">
        <f t="shared" si="13"/>
        <v>12</v>
      </c>
    </row>
    <row r="424" spans="1:14" x14ac:dyDescent="0.3">
      <c r="A424">
        <v>120548</v>
      </c>
      <c r="B424" t="s">
        <v>3</v>
      </c>
      <c r="C424" t="s">
        <v>340</v>
      </c>
      <c r="D424" t="s">
        <v>1068</v>
      </c>
      <c r="E424">
        <v>42.545831</v>
      </c>
      <c r="F424">
        <v>-71.433460999999994</v>
      </c>
      <c r="G424">
        <v>37718</v>
      </c>
      <c r="H424" t="s">
        <v>25</v>
      </c>
      <c r="I424" t="s">
        <v>26</v>
      </c>
      <c r="J424">
        <v>300</v>
      </c>
      <c r="K424">
        <v>12</v>
      </c>
      <c r="L424">
        <v>7</v>
      </c>
      <c r="M424">
        <f t="shared" si="12"/>
        <v>12</v>
      </c>
      <c r="N424">
        <f t="shared" si="13"/>
        <v>12</v>
      </c>
    </row>
    <row r="425" spans="1:14" x14ac:dyDescent="0.3">
      <c r="A425">
        <v>130789</v>
      </c>
      <c r="B425" t="s">
        <v>3</v>
      </c>
      <c r="C425" t="s">
        <v>157</v>
      </c>
      <c r="D425" t="s">
        <v>836</v>
      </c>
      <c r="E425">
        <v>42.550128000000001</v>
      </c>
      <c r="F425">
        <v>-71.402860000000004</v>
      </c>
      <c r="G425">
        <v>38286</v>
      </c>
      <c r="H425" t="s">
        <v>25</v>
      </c>
      <c r="I425" t="s">
        <v>26</v>
      </c>
      <c r="J425">
        <v>420</v>
      </c>
      <c r="K425">
        <v>12</v>
      </c>
      <c r="L425">
        <v>20</v>
      </c>
      <c r="M425">
        <f t="shared" si="12"/>
        <v>12</v>
      </c>
      <c r="N425">
        <f t="shared" si="13"/>
        <v>12</v>
      </c>
    </row>
    <row r="426" spans="1:14" x14ac:dyDescent="0.3">
      <c r="A426">
        <v>250969</v>
      </c>
      <c r="B426" t="s">
        <v>3</v>
      </c>
      <c r="C426" t="s">
        <v>466</v>
      </c>
      <c r="D426" t="s">
        <v>610</v>
      </c>
      <c r="E426">
        <v>42.561317000000003</v>
      </c>
      <c r="F426">
        <v>-71.456632999999997</v>
      </c>
      <c r="G426">
        <v>39406</v>
      </c>
      <c r="H426" t="s">
        <v>25</v>
      </c>
      <c r="I426" t="s">
        <v>26</v>
      </c>
      <c r="J426">
        <v>320</v>
      </c>
      <c r="K426">
        <v>12</v>
      </c>
      <c r="L426">
        <v>18.399999999999999</v>
      </c>
      <c r="M426">
        <f t="shared" si="12"/>
        <v>12</v>
      </c>
      <c r="N426">
        <f t="shared" si="13"/>
        <v>12</v>
      </c>
    </row>
    <row r="427" spans="1:14" x14ac:dyDescent="0.3">
      <c r="A427">
        <v>251916</v>
      </c>
      <c r="B427" t="s">
        <v>3</v>
      </c>
      <c r="D427" t="s">
        <v>1102</v>
      </c>
      <c r="E427">
        <v>42.569650000000003</v>
      </c>
      <c r="F427">
        <v>-71.449517</v>
      </c>
      <c r="G427">
        <v>39623</v>
      </c>
      <c r="H427" t="s">
        <v>25</v>
      </c>
      <c r="I427" t="s">
        <v>26</v>
      </c>
      <c r="J427">
        <v>200</v>
      </c>
      <c r="K427">
        <v>12</v>
      </c>
      <c r="L427">
        <v>12</v>
      </c>
      <c r="M427">
        <f t="shared" si="12"/>
        <v>12</v>
      </c>
      <c r="N427">
        <f t="shared" si="13"/>
        <v>12</v>
      </c>
    </row>
    <row r="428" spans="1:14" x14ac:dyDescent="0.3">
      <c r="A428">
        <v>25382</v>
      </c>
      <c r="B428" t="s">
        <v>3</v>
      </c>
      <c r="C428" t="s">
        <v>559</v>
      </c>
      <c r="D428" t="s">
        <v>935</v>
      </c>
      <c r="E428">
        <v>42.546011</v>
      </c>
      <c r="F428">
        <v>-71.398655000000005</v>
      </c>
      <c r="G428">
        <v>32577</v>
      </c>
      <c r="H428" t="s">
        <v>25</v>
      </c>
      <c r="J428">
        <v>425</v>
      </c>
      <c r="K428">
        <v>13</v>
      </c>
      <c r="L428">
        <v>1</v>
      </c>
      <c r="M428">
        <f t="shared" si="12"/>
        <v>13</v>
      </c>
      <c r="N428">
        <f t="shared" si="13"/>
        <v>13</v>
      </c>
    </row>
    <row r="429" spans="1:14" x14ac:dyDescent="0.3">
      <c r="A429">
        <v>25423</v>
      </c>
      <c r="B429" t="s">
        <v>3</v>
      </c>
      <c r="C429" t="s">
        <v>225</v>
      </c>
      <c r="D429" t="s">
        <v>935</v>
      </c>
      <c r="E429">
        <v>42.545391000000002</v>
      </c>
      <c r="F429">
        <v>-71.401771999999994</v>
      </c>
      <c r="G429">
        <v>32711</v>
      </c>
      <c r="H429" t="s">
        <v>25</v>
      </c>
      <c r="J429">
        <v>225</v>
      </c>
      <c r="K429">
        <v>13</v>
      </c>
      <c r="L429">
        <v>10</v>
      </c>
      <c r="M429">
        <f t="shared" si="12"/>
        <v>13</v>
      </c>
      <c r="N429">
        <f t="shared" si="13"/>
        <v>13</v>
      </c>
    </row>
    <row r="430" spans="1:14" x14ac:dyDescent="0.3">
      <c r="A430">
        <v>25429</v>
      </c>
      <c r="B430" t="s">
        <v>3</v>
      </c>
      <c r="C430" t="s">
        <v>579</v>
      </c>
      <c r="D430" t="s">
        <v>951</v>
      </c>
      <c r="E430">
        <v>42.614583000000003</v>
      </c>
      <c r="F430">
        <v>-71.472263999999996</v>
      </c>
      <c r="G430">
        <v>32731</v>
      </c>
      <c r="H430" t="s">
        <v>25</v>
      </c>
      <c r="J430">
        <v>235</v>
      </c>
      <c r="K430">
        <v>13</v>
      </c>
      <c r="L430">
        <v>2</v>
      </c>
      <c r="M430">
        <f t="shared" si="12"/>
        <v>13</v>
      </c>
      <c r="N430">
        <f t="shared" si="13"/>
        <v>13</v>
      </c>
    </row>
    <row r="431" spans="1:14" x14ac:dyDescent="0.3">
      <c r="A431">
        <v>25835</v>
      </c>
      <c r="B431" t="s">
        <v>3</v>
      </c>
      <c r="C431" t="s">
        <v>688</v>
      </c>
      <c r="D431" t="s">
        <v>875</v>
      </c>
      <c r="G431">
        <v>34453</v>
      </c>
      <c r="H431" t="s">
        <v>25</v>
      </c>
      <c r="J431">
        <v>535</v>
      </c>
      <c r="K431">
        <v>13</v>
      </c>
      <c r="L431">
        <v>85</v>
      </c>
      <c r="M431">
        <f t="shared" si="12"/>
        <v>13</v>
      </c>
      <c r="N431">
        <f t="shared" si="13"/>
        <v>13</v>
      </c>
    </row>
    <row r="432" spans="1:14" x14ac:dyDescent="0.3">
      <c r="A432">
        <v>25836</v>
      </c>
      <c r="B432" t="s">
        <v>3</v>
      </c>
      <c r="C432" t="s">
        <v>1009</v>
      </c>
      <c r="D432" t="s">
        <v>1008</v>
      </c>
      <c r="G432">
        <v>34456</v>
      </c>
      <c r="H432" t="s">
        <v>25</v>
      </c>
      <c r="J432">
        <v>450</v>
      </c>
      <c r="K432">
        <v>13</v>
      </c>
      <c r="L432">
        <v>75</v>
      </c>
      <c r="M432">
        <f t="shared" si="12"/>
        <v>13</v>
      </c>
      <c r="N432">
        <f t="shared" si="13"/>
        <v>13</v>
      </c>
    </row>
    <row r="433" spans="1:14" x14ac:dyDescent="0.3">
      <c r="A433">
        <v>25837</v>
      </c>
      <c r="B433" t="s">
        <v>3</v>
      </c>
      <c r="C433" t="s">
        <v>682</v>
      </c>
      <c r="D433" t="s">
        <v>1008</v>
      </c>
      <c r="G433">
        <v>34457</v>
      </c>
      <c r="H433" t="s">
        <v>25</v>
      </c>
      <c r="J433">
        <v>656</v>
      </c>
      <c r="K433">
        <v>13</v>
      </c>
      <c r="L433">
        <v>75</v>
      </c>
      <c r="M433">
        <f t="shared" si="12"/>
        <v>13</v>
      </c>
      <c r="N433">
        <f t="shared" si="13"/>
        <v>13</v>
      </c>
    </row>
    <row r="434" spans="1:14" x14ac:dyDescent="0.3">
      <c r="A434">
        <v>25227</v>
      </c>
      <c r="B434" t="s">
        <v>3</v>
      </c>
      <c r="C434" t="s">
        <v>487</v>
      </c>
      <c r="D434" t="s">
        <v>852</v>
      </c>
      <c r="E434">
        <v>42.546694000000002</v>
      </c>
      <c r="F434">
        <v>-71.413715999999994</v>
      </c>
      <c r="G434">
        <v>30881</v>
      </c>
      <c r="H434" t="s">
        <v>25</v>
      </c>
      <c r="J434">
        <v>245</v>
      </c>
      <c r="K434">
        <v>14</v>
      </c>
      <c r="L434">
        <v>20</v>
      </c>
      <c r="M434">
        <f t="shared" si="12"/>
        <v>14</v>
      </c>
      <c r="N434">
        <f t="shared" si="13"/>
        <v>14</v>
      </c>
    </row>
    <row r="435" spans="1:14" x14ac:dyDescent="0.3">
      <c r="A435">
        <v>25313</v>
      </c>
      <c r="B435" t="s">
        <v>3</v>
      </c>
      <c r="D435" t="s">
        <v>921</v>
      </c>
      <c r="G435">
        <v>32088</v>
      </c>
      <c r="H435" t="s">
        <v>25</v>
      </c>
      <c r="K435">
        <v>14</v>
      </c>
      <c r="L435">
        <v>20</v>
      </c>
      <c r="M435">
        <f t="shared" si="12"/>
        <v>14</v>
      </c>
      <c r="N435" t="str">
        <f t="shared" si="13"/>
        <v/>
      </c>
    </row>
    <row r="436" spans="1:14" x14ac:dyDescent="0.3">
      <c r="A436">
        <v>25467</v>
      </c>
      <c r="B436" t="s">
        <v>3</v>
      </c>
      <c r="C436" t="s">
        <v>859</v>
      </c>
      <c r="D436" t="s">
        <v>952</v>
      </c>
      <c r="G436">
        <v>32793</v>
      </c>
      <c r="H436" t="s">
        <v>25</v>
      </c>
      <c r="J436">
        <v>225</v>
      </c>
      <c r="K436">
        <v>14</v>
      </c>
      <c r="L436">
        <v>10</v>
      </c>
      <c r="M436">
        <f t="shared" si="12"/>
        <v>14</v>
      </c>
      <c r="N436">
        <f t="shared" si="13"/>
        <v>14</v>
      </c>
    </row>
    <row r="437" spans="1:14" x14ac:dyDescent="0.3">
      <c r="A437">
        <v>25486</v>
      </c>
      <c r="B437" t="s">
        <v>3</v>
      </c>
      <c r="C437" t="s">
        <v>959</v>
      </c>
      <c r="D437" t="s">
        <v>960</v>
      </c>
      <c r="G437">
        <v>32829</v>
      </c>
      <c r="H437" t="s">
        <v>25</v>
      </c>
      <c r="J437">
        <v>365</v>
      </c>
      <c r="K437">
        <v>14</v>
      </c>
      <c r="L437">
        <v>20</v>
      </c>
      <c r="M437">
        <f t="shared" si="12"/>
        <v>14</v>
      </c>
      <c r="N437">
        <f t="shared" si="13"/>
        <v>14</v>
      </c>
    </row>
    <row r="438" spans="1:14" x14ac:dyDescent="0.3">
      <c r="A438">
        <v>25566</v>
      </c>
      <c r="B438" t="s">
        <v>3</v>
      </c>
      <c r="C438" t="s">
        <v>487</v>
      </c>
      <c r="D438" t="s">
        <v>855</v>
      </c>
      <c r="E438">
        <v>42.604531999999999</v>
      </c>
      <c r="F438">
        <v>-71.491271999999995</v>
      </c>
      <c r="G438">
        <v>33364</v>
      </c>
      <c r="H438" t="s">
        <v>25</v>
      </c>
      <c r="J438">
        <v>240</v>
      </c>
      <c r="K438">
        <v>14</v>
      </c>
      <c r="L438">
        <v>10</v>
      </c>
      <c r="M438">
        <f t="shared" si="12"/>
        <v>14</v>
      </c>
      <c r="N438">
        <f t="shared" si="13"/>
        <v>14</v>
      </c>
    </row>
    <row r="439" spans="1:14" x14ac:dyDescent="0.3">
      <c r="A439">
        <v>25613</v>
      </c>
      <c r="B439" t="s">
        <v>3</v>
      </c>
      <c r="C439" t="s">
        <v>340</v>
      </c>
      <c r="D439" t="s">
        <v>972</v>
      </c>
      <c r="E439">
        <v>42.551577000000002</v>
      </c>
      <c r="F439">
        <v>-71.396467000000001</v>
      </c>
      <c r="G439">
        <v>33542</v>
      </c>
      <c r="H439" t="s">
        <v>25</v>
      </c>
      <c r="J439">
        <v>185</v>
      </c>
      <c r="K439">
        <v>14</v>
      </c>
      <c r="L439">
        <v>12</v>
      </c>
      <c r="M439">
        <f t="shared" si="12"/>
        <v>14</v>
      </c>
      <c r="N439">
        <f t="shared" si="13"/>
        <v>14</v>
      </c>
    </row>
    <row r="440" spans="1:14" x14ac:dyDescent="0.3">
      <c r="A440">
        <v>25707</v>
      </c>
      <c r="B440" t="s">
        <v>3</v>
      </c>
      <c r="C440" t="s">
        <v>340</v>
      </c>
      <c r="D440" t="s">
        <v>894</v>
      </c>
      <c r="E440">
        <v>42.586117999999999</v>
      </c>
      <c r="F440">
        <v>-71.422044</v>
      </c>
      <c r="G440">
        <v>33864</v>
      </c>
      <c r="H440" t="s">
        <v>25</v>
      </c>
      <c r="J440">
        <v>125</v>
      </c>
      <c r="K440">
        <v>14</v>
      </c>
      <c r="L440">
        <v>10</v>
      </c>
      <c r="M440">
        <f t="shared" si="12"/>
        <v>14</v>
      </c>
      <c r="N440">
        <f t="shared" si="13"/>
        <v>14</v>
      </c>
    </row>
    <row r="441" spans="1:14" x14ac:dyDescent="0.3">
      <c r="A441">
        <v>25712</v>
      </c>
      <c r="B441" t="s">
        <v>3</v>
      </c>
      <c r="C441" t="s">
        <v>606</v>
      </c>
      <c r="D441" t="s">
        <v>982</v>
      </c>
      <c r="E441">
        <v>42.555582000000001</v>
      </c>
      <c r="F441">
        <v>-71.471474000000001</v>
      </c>
      <c r="G441">
        <v>33876</v>
      </c>
      <c r="H441" t="s">
        <v>25</v>
      </c>
      <c r="J441">
        <v>225</v>
      </c>
      <c r="K441">
        <v>14</v>
      </c>
      <c r="L441">
        <v>17</v>
      </c>
      <c r="M441">
        <f t="shared" si="12"/>
        <v>14</v>
      </c>
      <c r="N441">
        <f t="shared" si="13"/>
        <v>14</v>
      </c>
    </row>
    <row r="442" spans="1:14" x14ac:dyDescent="0.3">
      <c r="A442">
        <v>25770</v>
      </c>
      <c r="B442" t="s">
        <v>3</v>
      </c>
      <c r="C442" t="s">
        <v>1000</v>
      </c>
      <c r="D442" t="s">
        <v>989</v>
      </c>
      <c r="G442">
        <v>34144</v>
      </c>
      <c r="H442" t="s">
        <v>25</v>
      </c>
      <c r="J442">
        <v>145</v>
      </c>
      <c r="K442">
        <v>14</v>
      </c>
      <c r="L442">
        <v>20</v>
      </c>
      <c r="M442">
        <f t="shared" si="12"/>
        <v>14</v>
      </c>
      <c r="N442">
        <f t="shared" si="13"/>
        <v>14</v>
      </c>
    </row>
    <row r="443" spans="1:14" x14ac:dyDescent="0.3">
      <c r="A443">
        <v>25854</v>
      </c>
      <c r="B443" t="s">
        <v>3</v>
      </c>
      <c r="C443" t="s">
        <v>364</v>
      </c>
      <c r="D443" t="s">
        <v>1008</v>
      </c>
      <c r="G443">
        <v>34523</v>
      </c>
      <c r="H443" t="s">
        <v>25</v>
      </c>
      <c r="J443">
        <v>640</v>
      </c>
      <c r="K443">
        <v>14</v>
      </c>
      <c r="L443">
        <v>41</v>
      </c>
      <c r="M443">
        <f t="shared" si="12"/>
        <v>14</v>
      </c>
      <c r="N443">
        <f t="shared" si="13"/>
        <v>14</v>
      </c>
    </row>
    <row r="444" spans="1:14" x14ac:dyDescent="0.3">
      <c r="A444">
        <v>27110</v>
      </c>
      <c r="B444" t="s">
        <v>3</v>
      </c>
      <c r="C444" t="s">
        <v>415</v>
      </c>
      <c r="D444" t="s">
        <v>918</v>
      </c>
      <c r="E444">
        <v>42.554510999999998</v>
      </c>
      <c r="F444">
        <v>-71.408423999999997</v>
      </c>
      <c r="G444">
        <v>31150</v>
      </c>
      <c r="H444" t="s">
        <v>25</v>
      </c>
      <c r="J444">
        <v>145</v>
      </c>
      <c r="K444">
        <v>14</v>
      </c>
      <c r="L444">
        <v>10</v>
      </c>
      <c r="M444">
        <f t="shared" si="12"/>
        <v>14</v>
      </c>
      <c r="N444">
        <f t="shared" si="13"/>
        <v>14</v>
      </c>
    </row>
    <row r="445" spans="1:14" x14ac:dyDescent="0.3">
      <c r="A445">
        <v>27122</v>
      </c>
      <c r="B445" t="s">
        <v>3</v>
      </c>
      <c r="C445" t="s">
        <v>294</v>
      </c>
      <c r="D445" t="s">
        <v>918</v>
      </c>
      <c r="E445">
        <v>42.564557999999998</v>
      </c>
      <c r="F445">
        <v>-71.399196000000003</v>
      </c>
      <c r="G445">
        <v>30323</v>
      </c>
      <c r="H445" t="s">
        <v>25</v>
      </c>
      <c r="J445">
        <v>290</v>
      </c>
      <c r="K445">
        <v>14</v>
      </c>
      <c r="L445">
        <v>10</v>
      </c>
      <c r="M445">
        <f t="shared" si="12"/>
        <v>14</v>
      </c>
      <c r="N445">
        <f t="shared" si="13"/>
        <v>14</v>
      </c>
    </row>
    <row r="446" spans="1:14" x14ac:dyDescent="0.3">
      <c r="A446">
        <v>27263</v>
      </c>
      <c r="B446" t="s">
        <v>3</v>
      </c>
      <c r="C446" t="s">
        <v>886</v>
      </c>
      <c r="D446" t="s">
        <v>984</v>
      </c>
      <c r="E446">
        <v>42.585805000000001</v>
      </c>
      <c r="F446">
        <v>-71.400182000000001</v>
      </c>
      <c r="G446">
        <v>29509</v>
      </c>
      <c r="H446" t="s">
        <v>25</v>
      </c>
      <c r="J446">
        <v>170</v>
      </c>
      <c r="K446">
        <v>14</v>
      </c>
      <c r="L446">
        <v>10</v>
      </c>
      <c r="M446">
        <f t="shared" si="12"/>
        <v>14</v>
      </c>
      <c r="N446">
        <f t="shared" si="13"/>
        <v>14</v>
      </c>
    </row>
    <row r="447" spans="1:14" x14ac:dyDescent="0.3">
      <c r="A447">
        <v>27265</v>
      </c>
      <c r="B447" t="s">
        <v>3</v>
      </c>
      <c r="C447" t="s">
        <v>712</v>
      </c>
      <c r="D447" t="s">
        <v>984</v>
      </c>
      <c r="E447">
        <v>42.585714000000003</v>
      </c>
      <c r="F447">
        <v>-71.400779</v>
      </c>
      <c r="G447">
        <v>29546</v>
      </c>
      <c r="H447" t="s">
        <v>25</v>
      </c>
      <c r="J447">
        <v>215</v>
      </c>
      <c r="K447">
        <v>14</v>
      </c>
      <c r="L447">
        <v>10</v>
      </c>
      <c r="M447">
        <f t="shared" si="12"/>
        <v>14</v>
      </c>
      <c r="N447">
        <f t="shared" si="13"/>
        <v>14</v>
      </c>
    </row>
    <row r="448" spans="1:14" x14ac:dyDescent="0.3">
      <c r="A448">
        <v>27283</v>
      </c>
      <c r="B448" t="s">
        <v>3</v>
      </c>
      <c r="C448" t="s">
        <v>487</v>
      </c>
      <c r="D448" t="s">
        <v>984</v>
      </c>
      <c r="E448">
        <v>42.583058000000001</v>
      </c>
      <c r="F448">
        <v>-71.399947999999995</v>
      </c>
      <c r="G448">
        <v>29677</v>
      </c>
      <c r="H448" t="s">
        <v>25</v>
      </c>
      <c r="J448">
        <v>290</v>
      </c>
      <c r="K448">
        <v>14</v>
      </c>
      <c r="L448">
        <v>5</v>
      </c>
      <c r="M448">
        <f t="shared" si="12"/>
        <v>14</v>
      </c>
      <c r="N448">
        <f t="shared" si="13"/>
        <v>14</v>
      </c>
    </row>
    <row r="449" spans="1:14" x14ac:dyDescent="0.3">
      <c r="A449">
        <v>9585</v>
      </c>
      <c r="B449" t="s">
        <v>3</v>
      </c>
      <c r="C449" t="s">
        <v>201</v>
      </c>
      <c r="D449" t="s">
        <v>839</v>
      </c>
      <c r="E449">
        <v>42.569015999999998</v>
      </c>
      <c r="F449">
        <v>-71.451797999999997</v>
      </c>
      <c r="G449">
        <v>36451</v>
      </c>
      <c r="H449" t="s">
        <v>25</v>
      </c>
      <c r="J449">
        <v>240</v>
      </c>
      <c r="K449">
        <v>15</v>
      </c>
      <c r="L449">
        <v>18</v>
      </c>
      <c r="M449">
        <f t="shared" si="12"/>
        <v>15</v>
      </c>
      <c r="N449">
        <f t="shared" si="13"/>
        <v>15</v>
      </c>
    </row>
    <row r="450" spans="1:14" x14ac:dyDescent="0.3">
      <c r="A450">
        <v>25210</v>
      </c>
      <c r="B450" t="s">
        <v>3</v>
      </c>
      <c r="D450" t="s">
        <v>48</v>
      </c>
      <c r="G450">
        <v>29125</v>
      </c>
      <c r="H450" t="s">
        <v>25</v>
      </c>
      <c r="K450">
        <v>15</v>
      </c>
      <c r="L450">
        <v>20</v>
      </c>
      <c r="M450">
        <f t="shared" si="12"/>
        <v>15</v>
      </c>
      <c r="N450" t="str">
        <f t="shared" si="13"/>
        <v/>
      </c>
    </row>
    <row r="451" spans="1:14" x14ac:dyDescent="0.3">
      <c r="A451">
        <v>25239</v>
      </c>
      <c r="B451" t="s">
        <v>3</v>
      </c>
      <c r="C451" t="s">
        <v>437</v>
      </c>
      <c r="D451" t="s">
        <v>891</v>
      </c>
      <c r="E451">
        <v>42.542233000000003</v>
      </c>
      <c r="F451">
        <v>-71.396330000000006</v>
      </c>
      <c r="G451">
        <v>31465</v>
      </c>
      <c r="H451" t="s">
        <v>25</v>
      </c>
      <c r="J451">
        <v>580</v>
      </c>
      <c r="K451">
        <v>15</v>
      </c>
      <c r="L451">
        <v>5</v>
      </c>
      <c r="M451">
        <f t="shared" si="12"/>
        <v>15</v>
      </c>
      <c r="N451">
        <f t="shared" si="13"/>
        <v>15</v>
      </c>
    </row>
    <row r="452" spans="1:14" x14ac:dyDescent="0.3">
      <c r="A452">
        <v>25253</v>
      </c>
      <c r="B452" t="s">
        <v>3</v>
      </c>
      <c r="C452" t="s">
        <v>896</v>
      </c>
      <c r="D452" t="s">
        <v>610</v>
      </c>
      <c r="E452">
        <v>42.552591</v>
      </c>
      <c r="F452">
        <v>-71.422962999999996</v>
      </c>
      <c r="G452">
        <v>31629</v>
      </c>
      <c r="H452" t="s">
        <v>25</v>
      </c>
      <c r="J452">
        <v>315</v>
      </c>
      <c r="K452">
        <v>15</v>
      </c>
      <c r="M452">
        <f t="shared" si="12"/>
        <v>15</v>
      </c>
      <c r="N452">
        <f t="shared" si="13"/>
        <v>15</v>
      </c>
    </row>
    <row r="453" spans="1:14" x14ac:dyDescent="0.3">
      <c r="A453">
        <v>25268</v>
      </c>
      <c r="B453" t="s">
        <v>3</v>
      </c>
      <c r="C453" t="s">
        <v>520</v>
      </c>
      <c r="D453" t="s">
        <v>901</v>
      </c>
      <c r="E453">
        <v>42.549376000000002</v>
      </c>
      <c r="F453">
        <v>-71.426485999999997</v>
      </c>
      <c r="G453">
        <v>31787</v>
      </c>
      <c r="H453" t="s">
        <v>25</v>
      </c>
      <c r="J453">
        <v>300</v>
      </c>
      <c r="K453">
        <v>15</v>
      </c>
      <c r="L453">
        <v>20</v>
      </c>
      <c r="M453">
        <f t="shared" si="12"/>
        <v>15</v>
      </c>
      <c r="N453">
        <f t="shared" si="13"/>
        <v>15</v>
      </c>
    </row>
    <row r="454" spans="1:14" x14ac:dyDescent="0.3">
      <c r="A454">
        <v>25269</v>
      </c>
      <c r="B454" t="s">
        <v>3</v>
      </c>
      <c r="C454" t="s">
        <v>419</v>
      </c>
      <c r="D454" t="s">
        <v>901</v>
      </c>
      <c r="E454">
        <v>42.550072</v>
      </c>
      <c r="F454">
        <v>-71.426700999999994</v>
      </c>
      <c r="G454">
        <v>30693</v>
      </c>
      <c r="H454" t="s">
        <v>25</v>
      </c>
      <c r="J454">
        <v>290</v>
      </c>
      <c r="K454">
        <v>15</v>
      </c>
      <c r="L454">
        <v>20</v>
      </c>
      <c r="M454">
        <f t="shared" si="12"/>
        <v>15</v>
      </c>
      <c r="N454">
        <f t="shared" si="13"/>
        <v>15</v>
      </c>
    </row>
    <row r="455" spans="1:14" x14ac:dyDescent="0.3">
      <c r="A455">
        <v>25300</v>
      </c>
      <c r="B455" t="s">
        <v>3</v>
      </c>
      <c r="C455" t="s">
        <v>912</v>
      </c>
      <c r="D455" t="s">
        <v>821</v>
      </c>
      <c r="G455">
        <v>32011</v>
      </c>
      <c r="H455" t="s">
        <v>25</v>
      </c>
      <c r="J455">
        <v>145</v>
      </c>
      <c r="K455">
        <v>15</v>
      </c>
      <c r="L455">
        <v>5</v>
      </c>
      <c r="M455">
        <f t="shared" si="12"/>
        <v>15</v>
      </c>
      <c r="N455">
        <f t="shared" si="13"/>
        <v>15</v>
      </c>
    </row>
    <row r="456" spans="1:14" x14ac:dyDescent="0.3">
      <c r="A456">
        <v>25379</v>
      </c>
      <c r="B456" t="s">
        <v>3</v>
      </c>
      <c r="C456" t="s">
        <v>340</v>
      </c>
      <c r="D456" t="s">
        <v>917</v>
      </c>
      <c r="E456">
        <v>42.552109999999999</v>
      </c>
      <c r="F456">
        <v>-71.394560999999996</v>
      </c>
      <c r="G456">
        <v>32567</v>
      </c>
      <c r="H456" t="s">
        <v>25</v>
      </c>
      <c r="J456">
        <v>120</v>
      </c>
      <c r="K456">
        <v>15</v>
      </c>
      <c r="L456">
        <v>3</v>
      </c>
      <c r="M456">
        <f t="shared" si="12"/>
        <v>15</v>
      </c>
      <c r="N456">
        <f t="shared" si="13"/>
        <v>15</v>
      </c>
    </row>
    <row r="457" spans="1:14" x14ac:dyDescent="0.3">
      <c r="A457">
        <v>25508</v>
      </c>
      <c r="B457" t="s">
        <v>3</v>
      </c>
      <c r="C457" t="s">
        <v>859</v>
      </c>
      <c r="D457" t="s">
        <v>961</v>
      </c>
      <c r="E457">
        <v>42.573481999999998</v>
      </c>
      <c r="F457">
        <v>-71.455337</v>
      </c>
      <c r="G457">
        <v>33004</v>
      </c>
      <c r="H457" t="s">
        <v>25</v>
      </c>
      <c r="J457">
        <v>180</v>
      </c>
      <c r="K457">
        <v>15</v>
      </c>
      <c r="L457">
        <v>10</v>
      </c>
      <c r="M457">
        <f t="shared" si="12"/>
        <v>15</v>
      </c>
      <c r="N457">
        <f t="shared" si="13"/>
        <v>15</v>
      </c>
    </row>
    <row r="458" spans="1:14" x14ac:dyDescent="0.3">
      <c r="A458">
        <v>25509</v>
      </c>
      <c r="B458" t="s">
        <v>3</v>
      </c>
      <c r="C458" t="s">
        <v>178</v>
      </c>
      <c r="D458" t="s">
        <v>962</v>
      </c>
      <c r="E458">
        <v>42.618113999999998</v>
      </c>
      <c r="F458">
        <v>-71.442508000000004</v>
      </c>
      <c r="G458">
        <v>33011</v>
      </c>
      <c r="H458" t="s">
        <v>25</v>
      </c>
      <c r="J458">
        <v>270</v>
      </c>
      <c r="K458">
        <v>15</v>
      </c>
      <c r="L458">
        <v>40</v>
      </c>
      <c r="M458">
        <f t="shared" ref="M458:M521" si="14">IF(K458&lt;1,"",K458)</f>
        <v>15</v>
      </c>
      <c r="N458">
        <f t="shared" ref="N458:N521" si="15">IF(K458&lt;1,"",IF(J458&gt;40,K458,""))</f>
        <v>15</v>
      </c>
    </row>
    <row r="459" spans="1:14" x14ac:dyDescent="0.3">
      <c r="A459">
        <v>25510</v>
      </c>
      <c r="B459" t="s">
        <v>3</v>
      </c>
      <c r="C459" t="s">
        <v>510</v>
      </c>
      <c r="D459" t="s">
        <v>865</v>
      </c>
      <c r="G459">
        <v>33018</v>
      </c>
      <c r="H459" t="s">
        <v>25</v>
      </c>
      <c r="J459">
        <v>280</v>
      </c>
      <c r="K459">
        <v>15</v>
      </c>
      <c r="L459">
        <v>5</v>
      </c>
      <c r="M459">
        <f t="shared" si="14"/>
        <v>15</v>
      </c>
      <c r="N459">
        <f t="shared" si="15"/>
        <v>15</v>
      </c>
    </row>
    <row r="460" spans="1:14" x14ac:dyDescent="0.3">
      <c r="A460">
        <v>25578</v>
      </c>
      <c r="B460" t="s">
        <v>3</v>
      </c>
      <c r="C460" t="s">
        <v>364</v>
      </c>
      <c r="D460" t="s">
        <v>855</v>
      </c>
      <c r="E460">
        <v>42.601320000000001</v>
      </c>
      <c r="F460">
        <v>-71.490808000000001</v>
      </c>
      <c r="G460">
        <v>33395</v>
      </c>
      <c r="H460" t="s">
        <v>25</v>
      </c>
      <c r="J460">
        <v>300</v>
      </c>
      <c r="K460">
        <v>15</v>
      </c>
      <c r="L460">
        <v>10</v>
      </c>
      <c r="M460">
        <f t="shared" si="14"/>
        <v>15</v>
      </c>
      <c r="N460">
        <f t="shared" si="15"/>
        <v>15</v>
      </c>
    </row>
    <row r="461" spans="1:14" x14ac:dyDescent="0.3">
      <c r="A461">
        <v>25586</v>
      </c>
      <c r="B461" t="s">
        <v>3</v>
      </c>
      <c r="C461" t="s">
        <v>246</v>
      </c>
      <c r="D461" t="s">
        <v>963</v>
      </c>
      <c r="G461">
        <v>33431</v>
      </c>
      <c r="H461" t="s">
        <v>25</v>
      </c>
      <c r="J461">
        <v>420</v>
      </c>
      <c r="K461">
        <v>15</v>
      </c>
      <c r="L461">
        <v>15</v>
      </c>
      <c r="M461">
        <f t="shared" si="14"/>
        <v>15</v>
      </c>
      <c r="N461">
        <f t="shared" si="15"/>
        <v>15</v>
      </c>
    </row>
    <row r="462" spans="1:14" x14ac:dyDescent="0.3">
      <c r="A462">
        <v>25600</v>
      </c>
      <c r="B462" t="s">
        <v>3</v>
      </c>
      <c r="C462" t="s">
        <v>178</v>
      </c>
      <c r="D462" t="s">
        <v>972</v>
      </c>
      <c r="E462">
        <v>42.551040999999998</v>
      </c>
      <c r="F462">
        <v>-71.396319000000005</v>
      </c>
      <c r="G462">
        <v>33479</v>
      </c>
      <c r="H462" t="s">
        <v>25</v>
      </c>
      <c r="J462">
        <v>120</v>
      </c>
      <c r="K462">
        <v>15</v>
      </c>
      <c r="L462">
        <v>40</v>
      </c>
      <c r="M462">
        <f t="shared" si="14"/>
        <v>15</v>
      </c>
      <c r="N462">
        <f t="shared" si="15"/>
        <v>15</v>
      </c>
    </row>
    <row r="463" spans="1:14" x14ac:dyDescent="0.3">
      <c r="A463">
        <v>25636</v>
      </c>
      <c r="B463" t="s">
        <v>3</v>
      </c>
      <c r="C463" t="s">
        <v>167</v>
      </c>
      <c r="D463" t="s">
        <v>901</v>
      </c>
      <c r="E463">
        <v>42.54862</v>
      </c>
      <c r="F463">
        <v>-71.429722999999996</v>
      </c>
      <c r="G463">
        <v>33610</v>
      </c>
      <c r="H463" t="s">
        <v>25</v>
      </c>
      <c r="J463">
        <v>425</v>
      </c>
      <c r="K463">
        <v>15</v>
      </c>
      <c r="L463">
        <v>10</v>
      </c>
      <c r="M463">
        <f t="shared" si="14"/>
        <v>15</v>
      </c>
      <c r="N463">
        <f t="shared" si="15"/>
        <v>15</v>
      </c>
    </row>
    <row r="464" spans="1:14" x14ac:dyDescent="0.3">
      <c r="A464">
        <v>25637</v>
      </c>
      <c r="B464" t="s">
        <v>3</v>
      </c>
      <c r="C464" t="s">
        <v>976</v>
      </c>
      <c r="D464" t="s">
        <v>830</v>
      </c>
      <c r="G464">
        <v>33255</v>
      </c>
      <c r="H464" t="s">
        <v>25</v>
      </c>
      <c r="J464">
        <v>520</v>
      </c>
      <c r="K464">
        <v>15</v>
      </c>
      <c r="L464">
        <v>30</v>
      </c>
      <c r="M464">
        <f t="shared" si="14"/>
        <v>15</v>
      </c>
      <c r="N464">
        <f t="shared" si="15"/>
        <v>15</v>
      </c>
    </row>
    <row r="465" spans="1:14" x14ac:dyDescent="0.3">
      <c r="A465">
        <v>25651</v>
      </c>
      <c r="B465" t="s">
        <v>3</v>
      </c>
      <c r="C465" t="s">
        <v>200</v>
      </c>
      <c r="D465" t="s">
        <v>830</v>
      </c>
      <c r="E465">
        <v>42.537956999999999</v>
      </c>
      <c r="F465">
        <v>-71.390535999999997</v>
      </c>
      <c r="G465">
        <v>33666</v>
      </c>
      <c r="H465" t="s">
        <v>25</v>
      </c>
      <c r="J465">
        <v>220</v>
      </c>
      <c r="K465">
        <v>15</v>
      </c>
      <c r="L465">
        <v>30</v>
      </c>
      <c r="M465">
        <f t="shared" si="14"/>
        <v>15</v>
      </c>
      <c r="N465">
        <f t="shared" si="15"/>
        <v>15</v>
      </c>
    </row>
    <row r="466" spans="1:14" x14ac:dyDescent="0.3">
      <c r="A466">
        <v>25660</v>
      </c>
      <c r="B466" t="s">
        <v>3</v>
      </c>
      <c r="C466" t="s">
        <v>318</v>
      </c>
      <c r="D466" t="s">
        <v>893</v>
      </c>
      <c r="E466">
        <v>42.628275000000002</v>
      </c>
      <c r="F466">
        <v>-71.433862000000005</v>
      </c>
      <c r="G466">
        <v>33700</v>
      </c>
      <c r="H466" t="s">
        <v>25</v>
      </c>
      <c r="J466">
        <v>140</v>
      </c>
      <c r="K466">
        <v>15</v>
      </c>
      <c r="L466">
        <v>15</v>
      </c>
      <c r="M466">
        <f t="shared" si="14"/>
        <v>15</v>
      </c>
      <c r="N466">
        <f t="shared" si="15"/>
        <v>15</v>
      </c>
    </row>
    <row r="467" spans="1:14" x14ac:dyDescent="0.3">
      <c r="A467">
        <v>25690</v>
      </c>
      <c r="B467" t="s">
        <v>3</v>
      </c>
      <c r="C467" t="s">
        <v>169</v>
      </c>
      <c r="D467" t="s">
        <v>917</v>
      </c>
      <c r="E467">
        <v>42.554389</v>
      </c>
      <c r="F467">
        <v>-71.396124999999998</v>
      </c>
      <c r="G467">
        <v>33822</v>
      </c>
      <c r="H467" t="s">
        <v>25</v>
      </c>
      <c r="J467">
        <v>230</v>
      </c>
      <c r="K467">
        <v>15</v>
      </c>
      <c r="L467">
        <v>15</v>
      </c>
      <c r="M467">
        <f t="shared" si="14"/>
        <v>15</v>
      </c>
      <c r="N467">
        <f t="shared" si="15"/>
        <v>15</v>
      </c>
    </row>
    <row r="468" spans="1:14" x14ac:dyDescent="0.3">
      <c r="A468">
        <v>25720</v>
      </c>
      <c r="B468" t="s">
        <v>3</v>
      </c>
      <c r="C468" t="s">
        <v>320</v>
      </c>
      <c r="D468" t="s">
        <v>961</v>
      </c>
      <c r="G468">
        <v>33904</v>
      </c>
      <c r="H468" t="s">
        <v>25</v>
      </c>
      <c r="J468">
        <v>145</v>
      </c>
      <c r="K468">
        <v>15</v>
      </c>
      <c r="L468">
        <v>10</v>
      </c>
      <c r="M468">
        <f t="shared" si="14"/>
        <v>15</v>
      </c>
      <c r="N468">
        <f t="shared" si="15"/>
        <v>15</v>
      </c>
    </row>
    <row r="469" spans="1:14" x14ac:dyDescent="0.3">
      <c r="A469">
        <v>25736</v>
      </c>
      <c r="B469" t="s">
        <v>3</v>
      </c>
      <c r="C469" t="s">
        <v>487</v>
      </c>
      <c r="D469" t="s">
        <v>961</v>
      </c>
      <c r="E469">
        <v>42.573796000000002</v>
      </c>
      <c r="F469">
        <v>-71.454712999999998</v>
      </c>
      <c r="G469">
        <v>33971</v>
      </c>
      <c r="H469" t="s">
        <v>25</v>
      </c>
      <c r="J469">
        <v>145</v>
      </c>
      <c r="K469">
        <v>15</v>
      </c>
      <c r="L469">
        <v>10</v>
      </c>
      <c r="M469">
        <f t="shared" si="14"/>
        <v>15</v>
      </c>
      <c r="N469">
        <f t="shared" si="15"/>
        <v>15</v>
      </c>
    </row>
    <row r="470" spans="1:14" x14ac:dyDescent="0.3">
      <c r="A470">
        <v>25807</v>
      </c>
      <c r="B470" t="s">
        <v>3</v>
      </c>
      <c r="C470" t="s">
        <v>1004</v>
      </c>
      <c r="D470" t="s">
        <v>875</v>
      </c>
      <c r="G470">
        <v>34293</v>
      </c>
      <c r="H470" t="s">
        <v>25</v>
      </c>
      <c r="J470">
        <v>300</v>
      </c>
      <c r="K470">
        <v>15</v>
      </c>
      <c r="L470">
        <v>30</v>
      </c>
      <c r="M470">
        <f t="shared" si="14"/>
        <v>15</v>
      </c>
      <c r="N470">
        <f t="shared" si="15"/>
        <v>15</v>
      </c>
    </row>
    <row r="471" spans="1:14" x14ac:dyDescent="0.3">
      <c r="A471">
        <v>25823</v>
      </c>
      <c r="B471" t="s">
        <v>3</v>
      </c>
      <c r="C471" t="s">
        <v>352</v>
      </c>
      <c r="D471" t="s">
        <v>901</v>
      </c>
      <c r="E471">
        <v>42.549140999999999</v>
      </c>
      <c r="F471">
        <v>-71.429544000000007</v>
      </c>
      <c r="G471">
        <v>34382</v>
      </c>
      <c r="H471" t="s">
        <v>25</v>
      </c>
      <c r="J471">
        <v>305</v>
      </c>
      <c r="K471">
        <v>15</v>
      </c>
      <c r="L471">
        <v>14</v>
      </c>
      <c r="M471">
        <f t="shared" si="14"/>
        <v>15</v>
      </c>
      <c r="N471">
        <f t="shared" si="15"/>
        <v>15</v>
      </c>
    </row>
    <row r="472" spans="1:14" x14ac:dyDescent="0.3">
      <c r="A472">
        <v>25853</v>
      </c>
      <c r="B472" t="s">
        <v>3</v>
      </c>
      <c r="C472" t="s">
        <v>246</v>
      </c>
      <c r="D472" t="s">
        <v>1008</v>
      </c>
      <c r="G472">
        <v>34522</v>
      </c>
      <c r="H472" t="s">
        <v>25</v>
      </c>
      <c r="J472">
        <v>280</v>
      </c>
      <c r="K472">
        <v>15</v>
      </c>
      <c r="L472">
        <v>30</v>
      </c>
      <c r="M472">
        <f t="shared" si="14"/>
        <v>15</v>
      </c>
      <c r="N472">
        <f t="shared" si="15"/>
        <v>15</v>
      </c>
    </row>
    <row r="473" spans="1:14" x14ac:dyDescent="0.3">
      <c r="A473">
        <v>25874</v>
      </c>
      <c r="B473" t="s">
        <v>3</v>
      </c>
      <c r="C473" t="s">
        <v>581</v>
      </c>
      <c r="D473" t="s">
        <v>942</v>
      </c>
      <c r="E473">
        <v>42.572499999999998</v>
      </c>
      <c r="F473">
        <v>-71.445761000000005</v>
      </c>
      <c r="G473">
        <v>34624</v>
      </c>
      <c r="H473" t="s">
        <v>25</v>
      </c>
      <c r="J473">
        <v>180</v>
      </c>
      <c r="K473">
        <v>15</v>
      </c>
      <c r="L473">
        <v>10</v>
      </c>
      <c r="M473">
        <f t="shared" si="14"/>
        <v>15</v>
      </c>
      <c r="N473">
        <f t="shared" si="15"/>
        <v>15</v>
      </c>
    </row>
    <row r="474" spans="1:14" x14ac:dyDescent="0.3">
      <c r="A474">
        <v>25893</v>
      </c>
      <c r="B474" t="s">
        <v>3</v>
      </c>
      <c r="C474" t="s">
        <v>822</v>
      </c>
      <c r="D474" t="s">
        <v>1008</v>
      </c>
      <c r="G474">
        <v>34765</v>
      </c>
      <c r="H474" t="s">
        <v>25</v>
      </c>
      <c r="J474">
        <v>600</v>
      </c>
      <c r="K474">
        <v>15</v>
      </c>
      <c r="L474">
        <v>60</v>
      </c>
      <c r="M474">
        <f t="shared" si="14"/>
        <v>15</v>
      </c>
      <c r="N474">
        <f t="shared" si="15"/>
        <v>15</v>
      </c>
    </row>
    <row r="475" spans="1:14" x14ac:dyDescent="0.3">
      <c r="A475">
        <v>25909</v>
      </c>
      <c r="B475" t="s">
        <v>3</v>
      </c>
      <c r="C475" t="s">
        <v>1021</v>
      </c>
      <c r="D475" t="s">
        <v>893</v>
      </c>
      <c r="E475">
        <v>42.631571999999998</v>
      </c>
      <c r="F475">
        <v>-71.435748000000004</v>
      </c>
      <c r="G475">
        <v>34886</v>
      </c>
      <c r="H475" t="s">
        <v>25</v>
      </c>
      <c r="J475">
        <v>200</v>
      </c>
      <c r="K475">
        <v>15</v>
      </c>
      <c r="L475">
        <v>19</v>
      </c>
      <c r="M475">
        <f t="shared" si="14"/>
        <v>15</v>
      </c>
      <c r="N475">
        <f t="shared" si="15"/>
        <v>15</v>
      </c>
    </row>
    <row r="476" spans="1:14" x14ac:dyDescent="0.3">
      <c r="A476">
        <v>25910</v>
      </c>
      <c r="B476" t="s">
        <v>3</v>
      </c>
      <c r="C476" t="s">
        <v>681</v>
      </c>
      <c r="D476" t="s">
        <v>893</v>
      </c>
      <c r="E476">
        <v>42.632156000000002</v>
      </c>
      <c r="F476">
        <v>-71.436025999999998</v>
      </c>
      <c r="G476">
        <v>34887</v>
      </c>
      <c r="H476" t="s">
        <v>25</v>
      </c>
      <c r="J476">
        <v>120</v>
      </c>
      <c r="K476">
        <v>15</v>
      </c>
      <c r="L476">
        <v>18</v>
      </c>
      <c r="M476">
        <f t="shared" si="14"/>
        <v>15</v>
      </c>
      <c r="N476">
        <f t="shared" si="15"/>
        <v>15</v>
      </c>
    </row>
    <row r="477" spans="1:14" x14ac:dyDescent="0.3">
      <c r="A477">
        <v>25987</v>
      </c>
      <c r="B477" t="s">
        <v>3</v>
      </c>
      <c r="C477" t="s">
        <v>380</v>
      </c>
      <c r="D477" t="s">
        <v>826</v>
      </c>
      <c r="E477">
        <v>42.547241999999997</v>
      </c>
      <c r="F477">
        <v>-71.417783999999997</v>
      </c>
      <c r="G477">
        <v>35401</v>
      </c>
      <c r="H477" t="s">
        <v>25</v>
      </c>
      <c r="J477">
        <v>240</v>
      </c>
      <c r="K477">
        <v>15</v>
      </c>
      <c r="L477">
        <v>10</v>
      </c>
      <c r="M477">
        <f t="shared" si="14"/>
        <v>15</v>
      </c>
      <c r="N477">
        <f t="shared" si="15"/>
        <v>15</v>
      </c>
    </row>
    <row r="478" spans="1:14" x14ac:dyDescent="0.3">
      <c r="A478">
        <v>25990</v>
      </c>
      <c r="B478" t="s">
        <v>3</v>
      </c>
      <c r="C478" t="s">
        <v>487</v>
      </c>
      <c r="D478" t="s">
        <v>1033</v>
      </c>
      <c r="E478">
        <v>42.642149000000003</v>
      </c>
      <c r="F478">
        <v>-71.436479000000006</v>
      </c>
      <c r="G478">
        <v>35417</v>
      </c>
      <c r="H478" t="s">
        <v>25</v>
      </c>
      <c r="J478">
        <v>160</v>
      </c>
      <c r="K478">
        <v>15</v>
      </c>
      <c r="L478">
        <v>5</v>
      </c>
      <c r="M478">
        <f t="shared" si="14"/>
        <v>15</v>
      </c>
      <c r="N478">
        <f t="shared" si="15"/>
        <v>15</v>
      </c>
    </row>
    <row r="479" spans="1:14" x14ac:dyDescent="0.3">
      <c r="A479">
        <v>25996</v>
      </c>
      <c r="B479" t="s">
        <v>3</v>
      </c>
      <c r="C479" t="s">
        <v>622</v>
      </c>
      <c r="D479" t="s">
        <v>1033</v>
      </c>
      <c r="G479">
        <v>35544</v>
      </c>
      <c r="H479" t="s">
        <v>25</v>
      </c>
      <c r="J479">
        <v>160</v>
      </c>
      <c r="K479">
        <v>15</v>
      </c>
      <c r="L479">
        <v>10</v>
      </c>
      <c r="M479">
        <f t="shared" si="14"/>
        <v>15</v>
      </c>
      <c r="N479">
        <f t="shared" si="15"/>
        <v>15</v>
      </c>
    </row>
    <row r="480" spans="1:14" x14ac:dyDescent="0.3">
      <c r="A480">
        <v>25997</v>
      </c>
      <c r="B480" t="s">
        <v>3</v>
      </c>
      <c r="C480" t="s">
        <v>419</v>
      </c>
      <c r="D480" t="s">
        <v>1033</v>
      </c>
      <c r="E480">
        <v>42.642150000000001</v>
      </c>
      <c r="F480">
        <v>-71.435569000000001</v>
      </c>
      <c r="G480">
        <v>35544</v>
      </c>
      <c r="H480" t="s">
        <v>25</v>
      </c>
      <c r="J480">
        <v>200</v>
      </c>
      <c r="K480">
        <v>15</v>
      </c>
      <c r="L480">
        <v>5</v>
      </c>
      <c r="M480">
        <f t="shared" si="14"/>
        <v>15</v>
      </c>
      <c r="N480">
        <f t="shared" si="15"/>
        <v>15</v>
      </c>
    </row>
    <row r="481" spans="1:14" x14ac:dyDescent="0.3">
      <c r="A481">
        <v>26002</v>
      </c>
      <c r="B481" t="s">
        <v>3</v>
      </c>
      <c r="C481" t="s">
        <v>606</v>
      </c>
      <c r="D481" t="s">
        <v>1037</v>
      </c>
      <c r="E481">
        <v>42.565362</v>
      </c>
      <c r="F481">
        <v>-71.402071000000007</v>
      </c>
      <c r="G481">
        <v>35605</v>
      </c>
      <c r="H481" t="s">
        <v>25</v>
      </c>
      <c r="J481">
        <v>500</v>
      </c>
      <c r="K481">
        <v>15</v>
      </c>
      <c r="L481">
        <v>22</v>
      </c>
      <c r="M481">
        <f t="shared" si="14"/>
        <v>15</v>
      </c>
      <c r="N481">
        <f t="shared" si="15"/>
        <v>15</v>
      </c>
    </row>
    <row r="482" spans="1:14" x14ac:dyDescent="0.3">
      <c r="A482">
        <v>26224</v>
      </c>
      <c r="B482" t="s">
        <v>3</v>
      </c>
      <c r="C482" t="s">
        <v>523</v>
      </c>
      <c r="D482" t="s">
        <v>833</v>
      </c>
      <c r="E482">
        <v>42.544004000000001</v>
      </c>
      <c r="F482">
        <v>-71.395178999999999</v>
      </c>
      <c r="G482">
        <v>36035</v>
      </c>
      <c r="H482" t="s">
        <v>25</v>
      </c>
      <c r="J482">
        <v>500</v>
      </c>
      <c r="K482">
        <v>15</v>
      </c>
      <c r="L482">
        <v>17</v>
      </c>
      <c r="M482">
        <f t="shared" si="14"/>
        <v>15</v>
      </c>
      <c r="N482">
        <f t="shared" si="15"/>
        <v>15</v>
      </c>
    </row>
    <row r="483" spans="1:14" x14ac:dyDescent="0.3">
      <c r="A483">
        <v>26234</v>
      </c>
      <c r="B483" t="s">
        <v>3</v>
      </c>
      <c r="C483" t="s">
        <v>523</v>
      </c>
      <c r="D483" t="s">
        <v>880</v>
      </c>
      <c r="E483">
        <v>42.617885999999999</v>
      </c>
      <c r="F483">
        <v>-71.431329000000005</v>
      </c>
      <c r="G483">
        <v>36171</v>
      </c>
      <c r="H483" t="s">
        <v>25</v>
      </c>
      <c r="J483">
        <v>380</v>
      </c>
      <c r="K483">
        <v>15</v>
      </c>
      <c r="L483">
        <v>0</v>
      </c>
      <c r="M483">
        <f t="shared" si="14"/>
        <v>15</v>
      </c>
      <c r="N483">
        <f t="shared" si="15"/>
        <v>15</v>
      </c>
    </row>
    <row r="484" spans="1:14" x14ac:dyDescent="0.3">
      <c r="A484">
        <v>26245</v>
      </c>
      <c r="B484" t="s">
        <v>3</v>
      </c>
      <c r="C484" t="s">
        <v>246</v>
      </c>
      <c r="D484" t="s">
        <v>1041</v>
      </c>
      <c r="E484">
        <v>42.627840999999997</v>
      </c>
      <c r="F484">
        <v>-71.432830999999993</v>
      </c>
      <c r="G484">
        <v>35740</v>
      </c>
      <c r="H484" t="s">
        <v>25</v>
      </c>
      <c r="J484">
        <v>500</v>
      </c>
      <c r="K484">
        <v>15</v>
      </c>
      <c r="L484">
        <v>12</v>
      </c>
      <c r="M484">
        <f t="shared" si="14"/>
        <v>15</v>
      </c>
      <c r="N484">
        <f t="shared" si="15"/>
        <v>15</v>
      </c>
    </row>
    <row r="485" spans="1:14" x14ac:dyDescent="0.3">
      <c r="A485">
        <v>26247</v>
      </c>
      <c r="B485" t="s">
        <v>3</v>
      </c>
      <c r="C485" t="s">
        <v>520</v>
      </c>
      <c r="D485" t="s">
        <v>1041</v>
      </c>
      <c r="E485">
        <v>42.627397000000002</v>
      </c>
      <c r="F485">
        <v>-71.432697000000005</v>
      </c>
      <c r="G485">
        <v>35739</v>
      </c>
      <c r="H485" t="s">
        <v>25</v>
      </c>
      <c r="J485">
        <v>500</v>
      </c>
      <c r="K485">
        <v>15</v>
      </c>
      <c r="L485">
        <v>17</v>
      </c>
      <c r="M485">
        <f t="shared" si="14"/>
        <v>15</v>
      </c>
      <c r="N485">
        <f t="shared" si="15"/>
        <v>15</v>
      </c>
    </row>
    <row r="486" spans="1:14" x14ac:dyDescent="0.3">
      <c r="A486">
        <v>27112</v>
      </c>
      <c r="B486" t="s">
        <v>3</v>
      </c>
      <c r="C486" t="s">
        <v>281</v>
      </c>
      <c r="D486" t="s">
        <v>918</v>
      </c>
      <c r="E486">
        <v>42.55856</v>
      </c>
      <c r="F486">
        <v>-71.405351999999993</v>
      </c>
      <c r="G486">
        <v>31170</v>
      </c>
      <c r="H486" t="s">
        <v>25</v>
      </c>
      <c r="J486">
        <v>185</v>
      </c>
      <c r="K486">
        <v>15</v>
      </c>
      <c r="L486">
        <v>18</v>
      </c>
      <c r="M486">
        <f t="shared" si="14"/>
        <v>15</v>
      </c>
      <c r="N486">
        <f t="shared" si="15"/>
        <v>15</v>
      </c>
    </row>
    <row r="487" spans="1:14" x14ac:dyDescent="0.3">
      <c r="A487">
        <v>27125</v>
      </c>
      <c r="B487" t="s">
        <v>3</v>
      </c>
      <c r="C487" t="s">
        <v>387</v>
      </c>
      <c r="D487" t="s">
        <v>848</v>
      </c>
      <c r="E487">
        <v>42.583820000000003</v>
      </c>
      <c r="F487">
        <v>-71.398200000000003</v>
      </c>
      <c r="G487">
        <v>30231</v>
      </c>
      <c r="H487" t="s">
        <v>25</v>
      </c>
      <c r="J487">
        <v>155</v>
      </c>
      <c r="K487">
        <v>15</v>
      </c>
      <c r="L487">
        <v>30</v>
      </c>
      <c r="M487">
        <f t="shared" si="14"/>
        <v>15</v>
      </c>
      <c r="N487">
        <f t="shared" si="15"/>
        <v>15</v>
      </c>
    </row>
    <row r="488" spans="1:14" x14ac:dyDescent="0.3">
      <c r="A488">
        <v>27156</v>
      </c>
      <c r="B488" t="s">
        <v>3</v>
      </c>
      <c r="C488" t="s">
        <v>340</v>
      </c>
      <c r="D488" t="s">
        <v>914</v>
      </c>
      <c r="E488">
        <v>42.54278</v>
      </c>
      <c r="F488">
        <v>-71.400869</v>
      </c>
      <c r="G488">
        <v>31280</v>
      </c>
      <c r="H488" t="s">
        <v>25</v>
      </c>
      <c r="J488">
        <v>320</v>
      </c>
      <c r="K488">
        <v>15</v>
      </c>
      <c r="L488">
        <v>5</v>
      </c>
      <c r="M488">
        <f t="shared" si="14"/>
        <v>15</v>
      </c>
      <c r="N488">
        <f t="shared" si="15"/>
        <v>15</v>
      </c>
    </row>
    <row r="489" spans="1:14" x14ac:dyDescent="0.3">
      <c r="A489">
        <v>27158</v>
      </c>
      <c r="B489" t="s">
        <v>3</v>
      </c>
      <c r="C489" t="s">
        <v>419</v>
      </c>
      <c r="D489" t="s">
        <v>914</v>
      </c>
      <c r="E489">
        <v>42.542914000000003</v>
      </c>
      <c r="F489">
        <v>-71.400036999999998</v>
      </c>
      <c r="G489">
        <v>31279</v>
      </c>
      <c r="H489" t="s">
        <v>25</v>
      </c>
      <c r="J489">
        <v>205</v>
      </c>
      <c r="K489">
        <v>15</v>
      </c>
      <c r="L489">
        <v>10</v>
      </c>
      <c r="M489">
        <f t="shared" si="14"/>
        <v>15</v>
      </c>
      <c r="N489">
        <f t="shared" si="15"/>
        <v>15</v>
      </c>
    </row>
    <row r="490" spans="1:14" x14ac:dyDescent="0.3">
      <c r="A490">
        <v>27160</v>
      </c>
      <c r="B490" t="s">
        <v>3</v>
      </c>
      <c r="C490" t="s">
        <v>822</v>
      </c>
      <c r="D490" t="s">
        <v>914</v>
      </c>
      <c r="E490">
        <v>42.543314000000002</v>
      </c>
      <c r="F490">
        <v>-71.399569</v>
      </c>
      <c r="G490">
        <v>31390</v>
      </c>
      <c r="H490" t="s">
        <v>25</v>
      </c>
      <c r="J490">
        <v>300</v>
      </c>
      <c r="K490">
        <v>15</v>
      </c>
      <c r="L490">
        <v>10</v>
      </c>
      <c r="M490">
        <f t="shared" si="14"/>
        <v>15</v>
      </c>
      <c r="N490">
        <f t="shared" si="15"/>
        <v>15</v>
      </c>
    </row>
    <row r="491" spans="1:14" x14ac:dyDescent="0.3">
      <c r="A491">
        <v>27162</v>
      </c>
      <c r="B491" t="s">
        <v>3</v>
      </c>
      <c r="C491" t="s">
        <v>190</v>
      </c>
      <c r="D491" t="s">
        <v>914</v>
      </c>
      <c r="E491">
        <v>42.543838000000001</v>
      </c>
      <c r="F491">
        <v>-71.399199999999993</v>
      </c>
      <c r="G491">
        <v>31278</v>
      </c>
      <c r="H491" t="s">
        <v>25</v>
      </c>
      <c r="J491">
        <v>260</v>
      </c>
      <c r="K491">
        <v>15</v>
      </c>
      <c r="L491">
        <v>20</v>
      </c>
      <c r="M491">
        <f t="shared" si="14"/>
        <v>15</v>
      </c>
      <c r="N491">
        <f t="shared" si="15"/>
        <v>15</v>
      </c>
    </row>
    <row r="492" spans="1:14" x14ac:dyDescent="0.3">
      <c r="A492">
        <v>27167</v>
      </c>
      <c r="B492" t="s">
        <v>3</v>
      </c>
      <c r="C492" t="s">
        <v>526</v>
      </c>
      <c r="D492" t="s">
        <v>914</v>
      </c>
      <c r="E492">
        <v>42.544798999999998</v>
      </c>
      <c r="F492">
        <v>-71.396341000000007</v>
      </c>
      <c r="G492">
        <v>31469</v>
      </c>
      <c r="H492" t="s">
        <v>25</v>
      </c>
      <c r="J492">
        <v>380</v>
      </c>
      <c r="K492">
        <v>15</v>
      </c>
      <c r="L492">
        <v>20</v>
      </c>
      <c r="M492">
        <f t="shared" si="14"/>
        <v>15</v>
      </c>
      <c r="N492">
        <f t="shared" si="15"/>
        <v>15</v>
      </c>
    </row>
    <row r="493" spans="1:14" x14ac:dyDescent="0.3">
      <c r="A493">
        <v>27170</v>
      </c>
      <c r="B493" t="s">
        <v>3</v>
      </c>
      <c r="C493" t="s">
        <v>246</v>
      </c>
      <c r="D493" t="s">
        <v>888</v>
      </c>
      <c r="E493">
        <v>42.537305000000003</v>
      </c>
      <c r="F493">
        <v>-71.414599999999993</v>
      </c>
      <c r="G493">
        <v>30986</v>
      </c>
      <c r="H493" t="s">
        <v>25</v>
      </c>
      <c r="J493">
        <v>140</v>
      </c>
      <c r="K493">
        <v>15</v>
      </c>
      <c r="L493">
        <v>20</v>
      </c>
      <c r="M493">
        <f t="shared" si="14"/>
        <v>15</v>
      </c>
      <c r="N493">
        <f t="shared" si="15"/>
        <v>15</v>
      </c>
    </row>
    <row r="494" spans="1:14" x14ac:dyDescent="0.3">
      <c r="A494">
        <v>27223</v>
      </c>
      <c r="B494" t="s">
        <v>3</v>
      </c>
      <c r="C494" t="s">
        <v>340</v>
      </c>
      <c r="D494" t="s">
        <v>1059</v>
      </c>
      <c r="E494">
        <v>42.588693999999997</v>
      </c>
      <c r="F494">
        <v>-71.402462</v>
      </c>
      <c r="G494">
        <v>29363</v>
      </c>
      <c r="H494" t="s">
        <v>25</v>
      </c>
      <c r="J494">
        <v>230</v>
      </c>
      <c r="K494">
        <v>15</v>
      </c>
      <c r="L494">
        <v>10</v>
      </c>
      <c r="M494">
        <f t="shared" si="14"/>
        <v>15</v>
      </c>
      <c r="N494">
        <f t="shared" si="15"/>
        <v>15</v>
      </c>
    </row>
    <row r="495" spans="1:14" x14ac:dyDescent="0.3">
      <c r="A495">
        <v>27235</v>
      </c>
      <c r="B495" t="s">
        <v>3</v>
      </c>
      <c r="C495" t="s">
        <v>525</v>
      </c>
      <c r="D495" t="s">
        <v>834</v>
      </c>
      <c r="E495">
        <v>42.583101999999997</v>
      </c>
      <c r="F495">
        <v>-71.429637999999997</v>
      </c>
      <c r="G495">
        <v>28663</v>
      </c>
      <c r="H495" t="s">
        <v>25</v>
      </c>
      <c r="J495">
        <v>170</v>
      </c>
      <c r="K495">
        <v>15</v>
      </c>
      <c r="L495">
        <v>0</v>
      </c>
      <c r="M495">
        <f t="shared" si="14"/>
        <v>15</v>
      </c>
      <c r="N495">
        <f t="shared" si="15"/>
        <v>15</v>
      </c>
    </row>
    <row r="496" spans="1:14" x14ac:dyDescent="0.3">
      <c r="A496">
        <v>27246</v>
      </c>
      <c r="B496" t="s">
        <v>3</v>
      </c>
      <c r="C496" t="s">
        <v>340</v>
      </c>
      <c r="D496" t="s">
        <v>924</v>
      </c>
      <c r="E496">
        <v>42.619298999999998</v>
      </c>
      <c r="F496">
        <v>-71.432670000000002</v>
      </c>
      <c r="G496">
        <v>28684</v>
      </c>
      <c r="H496" t="s">
        <v>25</v>
      </c>
      <c r="J496">
        <v>70</v>
      </c>
      <c r="K496">
        <v>15</v>
      </c>
      <c r="L496">
        <v>4</v>
      </c>
      <c r="M496">
        <f t="shared" si="14"/>
        <v>15</v>
      </c>
      <c r="N496">
        <f t="shared" si="15"/>
        <v>15</v>
      </c>
    </row>
    <row r="497" spans="1:14" x14ac:dyDescent="0.3">
      <c r="A497">
        <v>27280</v>
      </c>
      <c r="B497" t="s">
        <v>3</v>
      </c>
      <c r="C497" t="s">
        <v>246</v>
      </c>
      <c r="D497" t="s">
        <v>984</v>
      </c>
      <c r="E497">
        <v>42.581952999999999</v>
      </c>
      <c r="F497">
        <v>-71.402327</v>
      </c>
      <c r="G497">
        <v>29706</v>
      </c>
      <c r="H497" t="s">
        <v>25</v>
      </c>
      <c r="J497">
        <v>125</v>
      </c>
      <c r="K497">
        <v>15</v>
      </c>
      <c r="L497">
        <v>10</v>
      </c>
      <c r="M497">
        <f t="shared" si="14"/>
        <v>15</v>
      </c>
      <c r="N497">
        <f t="shared" si="15"/>
        <v>15</v>
      </c>
    </row>
    <row r="498" spans="1:14" x14ac:dyDescent="0.3">
      <c r="A498">
        <v>27281</v>
      </c>
      <c r="B498" t="s">
        <v>3</v>
      </c>
      <c r="C498" t="s">
        <v>419</v>
      </c>
      <c r="D498" t="s">
        <v>984</v>
      </c>
      <c r="E498">
        <v>42.582808999999997</v>
      </c>
      <c r="F498">
        <v>-71.401983000000001</v>
      </c>
      <c r="G498">
        <v>29522</v>
      </c>
      <c r="H498" t="s">
        <v>25</v>
      </c>
      <c r="J498">
        <v>230</v>
      </c>
      <c r="K498">
        <v>15</v>
      </c>
      <c r="L498">
        <v>10</v>
      </c>
      <c r="M498">
        <f t="shared" si="14"/>
        <v>15</v>
      </c>
      <c r="N498">
        <f t="shared" si="15"/>
        <v>15</v>
      </c>
    </row>
    <row r="499" spans="1:14" x14ac:dyDescent="0.3">
      <c r="A499">
        <v>100299</v>
      </c>
      <c r="B499" t="s">
        <v>3</v>
      </c>
      <c r="D499" t="s">
        <v>906</v>
      </c>
      <c r="G499">
        <v>37085</v>
      </c>
      <c r="H499" t="s">
        <v>58</v>
      </c>
      <c r="I499" t="s">
        <v>26</v>
      </c>
      <c r="J499">
        <v>600</v>
      </c>
      <c r="K499">
        <v>15</v>
      </c>
      <c r="M499">
        <f t="shared" si="14"/>
        <v>15</v>
      </c>
      <c r="N499">
        <f t="shared" si="15"/>
        <v>15</v>
      </c>
    </row>
    <row r="500" spans="1:14" x14ac:dyDescent="0.3">
      <c r="A500">
        <v>119028</v>
      </c>
      <c r="B500" t="s">
        <v>3</v>
      </c>
      <c r="C500" t="s">
        <v>217</v>
      </c>
      <c r="D500" t="s">
        <v>875</v>
      </c>
      <c r="E500">
        <v>42.626736999999999</v>
      </c>
      <c r="F500">
        <v>-71.464596</v>
      </c>
      <c r="G500">
        <v>37551</v>
      </c>
      <c r="H500" t="s">
        <v>25</v>
      </c>
      <c r="I500" t="s">
        <v>26</v>
      </c>
      <c r="J500">
        <v>460</v>
      </c>
      <c r="K500">
        <v>15</v>
      </c>
      <c r="L500">
        <v>23</v>
      </c>
      <c r="M500">
        <f t="shared" si="14"/>
        <v>15</v>
      </c>
      <c r="N500">
        <f t="shared" si="15"/>
        <v>15</v>
      </c>
    </row>
    <row r="501" spans="1:14" x14ac:dyDescent="0.3">
      <c r="A501">
        <v>119054</v>
      </c>
      <c r="B501" t="s">
        <v>3</v>
      </c>
      <c r="C501" t="s">
        <v>419</v>
      </c>
      <c r="D501" t="s">
        <v>1068</v>
      </c>
      <c r="E501">
        <v>42.545704000000001</v>
      </c>
      <c r="F501">
        <v>-71.432812999999996</v>
      </c>
      <c r="G501">
        <v>37545</v>
      </c>
      <c r="H501" t="s">
        <v>25</v>
      </c>
      <c r="I501" t="s">
        <v>26</v>
      </c>
      <c r="J501">
        <v>400</v>
      </c>
      <c r="K501">
        <v>15</v>
      </c>
      <c r="L501">
        <v>20</v>
      </c>
      <c r="M501">
        <f t="shared" si="14"/>
        <v>15</v>
      </c>
      <c r="N501">
        <f t="shared" si="15"/>
        <v>15</v>
      </c>
    </row>
    <row r="502" spans="1:14" x14ac:dyDescent="0.3">
      <c r="A502">
        <v>130238</v>
      </c>
      <c r="B502" t="s">
        <v>3</v>
      </c>
      <c r="C502" t="s">
        <v>318</v>
      </c>
      <c r="D502" t="s">
        <v>821</v>
      </c>
      <c r="G502">
        <v>38218</v>
      </c>
      <c r="H502" t="s">
        <v>58</v>
      </c>
      <c r="I502" t="s">
        <v>26</v>
      </c>
      <c r="J502">
        <v>400</v>
      </c>
      <c r="K502">
        <v>15</v>
      </c>
      <c r="L502">
        <v>10</v>
      </c>
      <c r="M502">
        <f t="shared" si="14"/>
        <v>15</v>
      </c>
      <c r="N502">
        <f t="shared" si="15"/>
        <v>15</v>
      </c>
    </row>
    <row r="503" spans="1:14" x14ac:dyDescent="0.3">
      <c r="A503">
        <v>142956</v>
      </c>
      <c r="B503" t="s">
        <v>3</v>
      </c>
      <c r="C503" t="s">
        <v>661</v>
      </c>
      <c r="D503" t="s">
        <v>1086</v>
      </c>
      <c r="E503">
        <v>42.618541</v>
      </c>
      <c r="F503">
        <v>-71.431843999999998</v>
      </c>
      <c r="G503">
        <v>38734</v>
      </c>
      <c r="H503" t="s">
        <v>25</v>
      </c>
      <c r="I503" t="s">
        <v>26</v>
      </c>
      <c r="J503">
        <v>200</v>
      </c>
      <c r="K503">
        <v>15</v>
      </c>
      <c r="L503">
        <v>6</v>
      </c>
      <c r="M503">
        <f t="shared" si="14"/>
        <v>15</v>
      </c>
      <c r="N503">
        <f t="shared" si="15"/>
        <v>15</v>
      </c>
    </row>
    <row r="504" spans="1:14" x14ac:dyDescent="0.3">
      <c r="A504">
        <v>149500</v>
      </c>
      <c r="B504" t="s">
        <v>3</v>
      </c>
      <c r="C504" t="s">
        <v>221</v>
      </c>
      <c r="D504" t="s">
        <v>841</v>
      </c>
      <c r="G504">
        <v>39072</v>
      </c>
      <c r="H504" t="s">
        <v>25</v>
      </c>
      <c r="I504" t="s">
        <v>26</v>
      </c>
      <c r="J504">
        <v>305</v>
      </c>
      <c r="K504">
        <v>15</v>
      </c>
      <c r="L504">
        <v>15</v>
      </c>
      <c r="M504">
        <f t="shared" si="14"/>
        <v>15</v>
      </c>
      <c r="N504">
        <f t="shared" si="15"/>
        <v>15</v>
      </c>
    </row>
    <row r="505" spans="1:14" x14ac:dyDescent="0.3">
      <c r="A505">
        <v>150120</v>
      </c>
      <c r="B505" t="s">
        <v>3</v>
      </c>
      <c r="C505" t="s">
        <v>340</v>
      </c>
      <c r="D505" t="s">
        <v>1092</v>
      </c>
      <c r="E505">
        <v>42.573321999999997</v>
      </c>
      <c r="F505">
        <v>-71.418494999999993</v>
      </c>
      <c r="G505">
        <v>39078</v>
      </c>
      <c r="H505" t="s">
        <v>58</v>
      </c>
      <c r="I505" t="s">
        <v>26</v>
      </c>
      <c r="J505">
        <v>900</v>
      </c>
      <c r="K505">
        <v>15</v>
      </c>
      <c r="L505">
        <v>10</v>
      </c>
      <c r="M505">
        <f t="shared" si="14"/>
        <v>15</v>
      </c>
      <c r="N505">
        <f t="shared" si="15"/>
        <v>15</v>
      </c>
    </row>
    <row r="506" spans="1:14" x14ac:dyDescent="0.3">
      <c r="A506">
        <v>158608</v>
      </c>
      <c r="B506" t="s">
        <v>3</v>
      </c>
      <c r="C506" t="s">
        <v>606</v>
      </c>
      <c r="D506" t="s">
        <v>1093</v>
      </c>
      <c r="E506">
        <v>42.567300000000003</v>
      </c>
      <c r="F506">
        <v>-71.453132999999994</v>
      </c>
      <c r="G506">
        <v>40039</v>
      </c>
      <c r="H506" t="s">
        <v>25</v>
      </c>
      <c r="I506" t="s">
        <v>250</v>
      </c>
      <c r="J506">
        <v>205</v>
      </c>
      <c r="K506">
        <v>15</v>
      </c>
      <c r="L506">
        <v>20</v>
      </c>
      <c r="M506">
        <f t="shared" si="14"/>
        <v>15</v>
      </c>
      <c r="N506">
        <f t="shared" si="15"/>
        <v>15</v>
      </c>
    </row>
    <row r="507" spans="1:14" x14ac:dyDescent="0.3">
      <c r="A507">
        <v>250092</v>
      </c>
      <c r="B507" t="s">
        <v>3</v>
      </c>
      <c r="C507" t="s">
        <v>859</v>
      </c>
      <c r="D507" t="s">
        <v>1086</v>
      </c>
      <c r="E507">
        <v>42.618239000000003</v>
      </c>
      <c r="F507">
        <v>-71.431578000000002</v>
      </c>
      <c r="G507">
        <v>39064</v>
      </c>
      <c r="H507" t="s">
        <v>25</v>
      </c>
      <c r="I507" t="s">
        <v>26</v>
      </c>
      <c r="J507">
        <v>280</v>
      </c>
      <c r="K507">
        <v>15</v>
      </c>
      <c r="L507">
        <v>5</v>
      </c>
      <c r="M507">
        <f t="shared" si="14"/>
        <v>15</v>
      </c>
      <c r="N507">
        <f t="shared" si="15"/>
        <v>15</v>
      </c>
    </row>
    <row r="508" spans="1:14" x14ac:dyDescent="0.3">
      <c r="A508">
        <v>251281</v>
      </c>
      <c r="B508" t="s">
        <v>3</v>
      </c>
      <c r="D508" t="s">
        <v>841</v>
      </c>
      <c r="E508">
        <v>42.619216999999999</v>
      </c>
      <c r="F508">
        <v>-71.444367</v>
      </c>
      <c r="G508">
        <v>39275</v>
      </c>
      <c r="H508" t="s">
        <v>25</v>
      </c>
      <c r="I508" t="s">
        <v>26</v>
      </c>
      <c r="J508">
        <v>500</v>
      </c>
      <c r="K508">
        <v>15</v>
      </c>
      <c r="L508">
        <v>20</v>
      </c>
      <c r="M508">
        <f t="shared" si="14"/>
        <v>15</v>
      </c>
      <c r="N508">
        <f t="shared" si="15"/>
        <v>15</v>
      </c>
    </row>
    <row r="509" spans="1:14" x14ac:dyDescent="0.3">
      <c r="A509">
        <v>257234</v>
      </c>
      <c r="B509" t="s">
        <v>3</v>
      </c>
      <c r="C509" t="s">
        <v>569</v>
      </c>
      <c r="D509" t="s">
        <v>1104</v>
      </c>
      <c r="E509">
        <v>42.569476999999999</v>
      </c>
      <c r="F509">
        <v>-71.450073000000003</v>
      </c>
      <c r="G509">
        <v>39568</v>
      </c>
      <c r="H509" t="s">
        <v>25</v>
      </c>
      <c r="I509" t="s">
        <v>26</v>
      </c>
      <c r="J509">
        <v>200</v>
      </c>
      <c r="K509">
        <v>15</v>
      </c>
      <c r="L509">
        <v>15</v>
      </c>
      <c r="M509">
        <f t="shared" si="14"/>
        <v>15</v>
      </c>
      <c r="N509">
        <f t="shared" si="15"/>
        <v>15</v>
      </c>
    </row>
    <row r="510" spans="1:14" x14ac:dyDescent="0.3">
      <c r="A510">
        <v>280363</v>
      </c>
      <c r="B510" t="s">
        <v>3</v>
      </c>
      <c r="C510" t="s">
        <v>411</v>
      </c>
      <c r="D510" t="s">
        <v>1113</v>
      </c>
      <c r="E510">
        <v>42.583432999999999</v>
      </c>
      <c r="F510">
        <v>-71.429033000000004</v>
      </c>
      <c r="G510">
        <v>40350</v>
      </c>
      <c r="H510" t="s">
        <v>25</v>
      </c>
      <c r="I510" t="s">
        <v>26</v>
      </c>
      <c r="J510">
        <v>320</v>
      </c>
      <c r="K510">
        <v>15</v>
      </c>
      <c r="L510">
        <v>19.7</v>
      </c>
      <c r="M510">
        <f t="shared" si="14"/>
        <v>15</v>
      </c>
      <c r="N510">
        <f t="shared" si="15"/>
        <v>15</v>
      </c>
    </row>
    <row r="511" spans="1:14" x14ac:dyDescent="0.3">
      <c r="A511">
        <v>9569</v>
      </c>
      <c r="B511" t="s">
        <v>3</v>
      </c>
      <c r="C511" t="s">
        <v>255</v>
      </c>
      <c r="D511" t="s">
        <v>834</v>
      </c>
      <c r="E511">
        <v>42.586015000000003</v>
      </c>
      <c r="F511">
        <v>-71.423357999999993</v>
      </c>
      <c r="G511">
        <v>36633</v>
      </c>
      <c r="H511" t="s">
        <v>25</v>
      </c>
      <c r="J511">
        <v>200</v>
      </c>
      <c r="K511">
        <v>16</v>
      </c>
      <c r="L511">
        <v>14</v>
      </c>
      <c r="M511">
        <f t="shared" si="14"/>
        <v>16</v>
      </c>
      <c r="N511">
        <f t="shared" si="15"/>
        <v>16</v>
      </c>
    </row>
    <row r="512" spans="1:14" x14ac:dyDescent="0.3">
      <c r="A512">
        <v>25255</v>
      </c>
      <c r="B512" t="s">
        <v>3</v>
      </c>
      <c r="C512" t="s">
        <v>207</v>
      </c>
      <c r="D512" t="s">
        <v>861</v>
      </c>
      <c r="E512">
        <v>42.567605</v>
      </c>
      <c r="F512">
        <v>-71.481119000000007</v>
      </c>
      <c r="G512">
        <v>31630</v>
      </c>
      <c r="H512" t="s">
        <v>25</v>
      </c>
      <c r="J512">
        <v>300</v>
      </c>
      <c r="K512">
        <v>16</v>
      </c>
      <c r="L512">
        <v>20</v>
      </c>
      <c r="M512">
        <f t="shared" si="14"/>
        <v>16</v>
      </c>
      <c r="N512">
        <f t="shared" si="15"/>
        <v>16</v>
      </c>
    </row>
    <row r="513" spans="1:14" x14ac:dyDescent="0.3">
      <c r="A513">
        <v>25294</v>
      </c>
      <c r="B513" t="s">
        <v>3</v>
      </c>
      <c r="C513" t="s">
        <v>330</v>
      </c>
      <c r="D513" t="s">
        <v>910</v>
      </c>
      <c r="G513">
        <v>31980</v>
      </c>
      <c r="H513" t="s">
        <v>25</v>
      </c>
      <c r="J513">
        <v>100</v>
      </c>
      <c r="K513">
        <v>16</v>
      </c>
      <c r="L513">
        <v>5</v>
      </c>
      <c r="M513">
        <f t="shared" si="14"/>
        <v>16</v>
      </c>
      <c r="N513">
        <f t="shared" si="15"/>
        <v>16</v>
      </c>
    </row>
    <row r="514" spans="1:14" x14ac:dyDescent="0.3">
      <c r="A514">
        <v>25296</v>
      </c>
      <c r="B514" t="s">
        <v>3</v>
      </c>
      <c r="C514" t="s">
        <v>525</v>
      </c>
      <c r="D514" t="s">
        <v>900</v>
      </c>
      <c r="E514">
        <v>42.538246999999998</v>
      </c>
      <c r="F514">
        <v>-71.393304999999998</v>
      </c>
      <c r="G514">
        <v>31985</v>
      </c>
      <c r="H514" t="s">
        <v>25</v>
      </c>
      <c r="J514">
        <v>305</v>
      </c>
      <c r="K514">
        <v>16</v>
      </c>
      <c r="L514">
        <v>10</v>
      </c>
      <c r="M514">
        <f t="shared" si="14"/>
        <v>16</v>
      </c>
      <c r="N514">
        <f t="shared" si="15"/>
        <v>16</v>
      </c>
    </row>
    <row r="515" spans="1:14" x14ac:dyDescent="0.3">
      <c r="A515">
        <v>25333</v>
      </c>
      <c r="B515" t="s">
        <v>3</v>
      </c>
      <c r="C515" t="s">
        <v>178</v>
      </c>
      <c r="D515" t="s">
        <v>925</v>
      </c>
      <c r="E515">
        <v>42.583907000000004</v>
      </c>
      <c r="F515">
        <v>-71.405523000000002</v>
      </c>
      <c r="G515">
        <v>32247</v>
      </c>
      <c r="H515" t="s">
        <v>25</v>
      </c>
      <c r="K515">
        <v>16</v>
      </c>
      <c r="L515">
        <v>10</v>
      </c>
      <c r="M515">
        <f t="shared" si="14"/>
        <v>16</v>
      </c>
      <c r="N515" t="str">
        <f t="shared" si="15"/>
        <v/>
      </c>
    </row>
    <row r="516" spans="1:14" x14ac:dyDescent="0.3">
      <c r="A516">
        <v>25336</v>
      </c>
      <c r="B516" t="s">
        <v>3</v>
      </c>
      <c r="C516" t="s">
        <v>246</v>
      </c>
      <c r="D516" t="s">
        <v>901</v>
      </c>
      <c r="E516">
        <v>42.549142000000003</v>
      </c>
      <c r="F516">
        <v>-71.426738</v>
      </c>
      <c r="G516">
        <v>32272</v>
      </c>
      <c r="H516" t="s">
        <v>25</v>
      </c>
      <c r="J516">
        <v>374</v>
      </c>
      <c r="K516">
        <v>16</v>
      </c>
      <c r="L516">
        <v>8</v>
      </c>
      <c r="M516">
        <f t="shared" si="14"/>
        <v>16</v>
      </c>
      <c r="N516">
        <f t="shared" si="15"/>
        <v>16</v>
      </c>
    </row>
    <row r="517" spans="1:14" x14ac:dyDescent="0.3">
      <c r="A517">
        <v>25360</v>
      </c>
      <c r="B517" t="s">
        <v>3</v>
      </c>
      <c r="C517" t="s">
        <v>663</v>
      </c>
      <c r="D517" t="s">
        <v>918</v>
      </c>
      <c r="E517">
        <v>42.557721999999998</v>
      </c>
      <c r="F517">
        <v>-71.405401999999995</v>
      </c>
      <c r="G517">
        <v>32423</v>
      </c>
      <c r="H517" t="s">
        <v>25</v>
      </c>
      <c r="K517">
        <v>16</v>
      </c>
      <c r="L517">
        <v>20</v>
      </c>
      <c r="M517">
        <f t="shared" si="14"/>
        <v>16</v>
      </c>
      <c r="N517" t="str">
        <f t="shared" si="15"/>
        <v/>
      </c>
    </row>
    <row r="518" spans="1:14" x14ac:dyDescent="0.3">
      <c r="A518">
        <v>25441</v>
      </c>
      <c r="B518" t="s">
        <v>3</v>
      </c>
      <c r="C518" t="s">
        <v>492</v>
      </c>
      <c r="D518" t="s">
        <v>953</v>
      </c>
      <c r="G518">
        <v>32749</v>
      </c>
      <c r="H518" t="s">
        <v>25</v>
      </c>
      <c r="J518">
        <v>305</v>
      </c>
      <c r="K518">
        <v>16</v>
      </c>
      <c r="L518">
        <v>20</v>
      </c>
      <c r="M518">
        <f t="shared" si="14"/>
        <v>16</v>
      </c>
      <c r="N518">
        <f t="shared" si="15"/>
        <v>16</v>
      </c>
    </row>
    <row r="519" spans="1:14" x14ac:dyDescent="0.3">
      <c r="A519">
        <v>25762</v>
      </c>
      <c r="B519" t="s">
        <v>3</v>
      </c>
      <c r="C519" t="s">
        <v>419</v>
      </c>
      <c r="D519" t="s">
        <v>982</v>
      </c>
      <c r="E519">
        <v>42.554754000000003</v>
      </c>
      <c r="F519">
        <v>-71.470929999999996</v>
      </c>
      <c r="G519">
        <v>34117</v>
      </c>
      <c r="H519" t="s">
        <v>25</v>
      </c>
      <c r="J519">
        <v>205</v>
      </c>
      <c r="K519">
        <v>16</v>
      </c>
      <c r="L519">
        <v>12</v>
      </c>
      <c r="M519">
        <f t="shared" si="14"/>
        <v>16</v>
      </c>
      <c r="N519">
        <f t="shared" si="15"/>
        <v>16</v>
      </c>
    </row>
    <row r="520" spans="1:14" x14ac:dyDescent="0.3">
      <c r="A520">
        <v>25841</v>
      </c>
      <c r="B520" t="s">
        <v>3</v>
      </c>
      <c r="C520" t="s">
        <v>195</v>
      </c>
      <c r="D520" t="s">
        <v>875</v>
      </c>
      <c r="E520">
        <v>42.628751999999999</v>
      </c>
      <c r="F520">
        <v>-71.463982999999999</v>
      </c>
      <c r="G520">
        <v>34468</v>
      </c>
      <c r="H520" t="s">
        <v>25</v>
      </c>
      <c r="J520">
        <v>700</v>
      </c>
      <c r="K520">
        <v>16</v>
      </c>
      <c r="L520">
        <v>8</v>
      </c>
      <c r="M520">
        <f t="shared" si="14"/>
        <v>16</v>
      </c>
      <c r="N520">
        <f t="shared" si="15"/>
        <v>16</v>
      </c>
    </row>
    <row r="521" spans="1:14" x14ac:dyDescent="0.3">
      <c r="A521">
        <v>25879</v>
      </c>
      <c r="B521" t="s">
        <v>3</v>
      </c>
      <c r="C521" t="s">
        <v>195</v>
      </c>
      <c r="D521" t="s">
        <v>875</v>
      </c>
      <c r="E521">
        <v>42.628216999999999</v>
      </c>
      <c r="F521">
        <v>-71.463646999999995</v>
      </c>
      <c r="G521">
        <v>34649</v>
      </c>
      <c r="H521" t="s">
        <v>25</v>
      </c>
      <c r="J521">
        <v>735</v>
      </c>
      <c r="K521">
        <v>16</v>
      </c>
      <c r="L521">
        <v>27</v>
      </c>
      <c r="M521">
        <f t="shared" si="14"/>
        <v>16</v>
      </c>
      <c r="N521">
        <f t="shared" si="15"/>
        <v>16</v>
      </c>
    </row>
    <row r="522" spans="1:14" x14ac:dyDescent="0.3">
      <c r="A522">
        <v>25911</v>
      </c>
      <c r="B522" t="s">
        <v>3</v>
      </c>
      <c r="C522" t="s">
        <v>1022</v>
      </c>
      <c r="D522" t="s">
        <v>610</v>
      </c>
      <c r="E522">
        <v>42.551606</v>
      </c>
      <c r="F522">
        <v>-71.429967000000005</v>
      </c>
      <c r="G522">
        <v>34918</v>
      </c>
      <c r="H522" t="s">
        <v>25</v>
      </c>
      <c r="J522">
        <v>500</v>
      </c>
      <c r="K522">
        <v>16</v>
      </c>
      <c r="L522">
        <v>37</v>
      </c>
      <c r="M522">
        <f t="shared" ref="M522:M585" si="16">IF(K522&lt;1,"",K522)</f>
        <v>16</v>
      </c>
      <c r="N522">
        <f t="shared" ref="N522:N585" si="17">IF(K522&lt;1,"",IF(J522&gt;40,K522,""))</f>
        <v>16</v>
      </c>
    </row>
    <row r="523" spans="1:14" x14ac:dyDescent="0.3">
      <c r="A523">
        <v>25916</v>
      </c>
      <c r="B523" t="s">
        <v>3</v>
      </c>
      <c r="C523" t="s">
        <v>329</v>
      </c>
      <c r="D523" t="s">
        <v>875</v>
      </c>
      <c r="G523">
        <v>34933</v>
      </c>
      <c r="H523" t="s">
        <v>25</v>
      </c>
      <c r="J523">
        <v>300</v>
      </c>
      <c r="K523">
        <v>16</v>
      </c>
      <c r="L523">
        <v>57</v>
      </c>
      <c r="M523">
        <f t="shared" si="16"/>
        <v>16</v>
      </c>
      <c r="N523">
        <f t="shared" si="17"/>
        <v>16</v>
      </c>
    </row>
    <row r="524" spans="1:14" x14ac:dyDescent="0.3">
      <c r="A524">
        <v>26218</v>
      </c>
      <c r="B524" t="s">
        <v>3</v>
      </c>
      <c r="C524" t="s">
        <v>487</v>
      </c>
      <c r="D524" t="s">
        <v>1041</v>
      </c>
      <c r="E524">
        <v>42.626635999999998</v>
      </c>
      <c r="F524">
        <v>-71.4315</v>
      </c>
      <c r="G524">
        <v>35933</v>
      </c>
      <c r="H524" t="s">
        <v>25</v>
      </c>
      <c r="J524">
        <v>200</v>
      </c>
      <c r="K524">
        <v>16</v>
      </c>
      <c r="L524">
        <v>20</v>
      </c>
      <c r="M524">
        <f t="shared" si="16"/>
        <v>16</v>
      </c>
      <c r="N524">
        <f t="shared" si="17"/>
        <v>16</v>
      </c>
    </row>
    <row r="525" spans="1:14" x14ac:dyDescent="0.3">
      <c r="A525">
        <v>26259</v>
      </c>
      <c r="B525" t="s">
        <v>3</v>
      </c>
      <c r="C525" t="s">
        <v>340</v>
      </c>
      <c r="D525" t="s">
        <v>1038</v>
      </c>
      <c r="E525">
        <v>42.642426</v>
      </c>
      <c r="F525">
        <v>-71.432767999999996</v>
      </c>
      <c r="G525">
        <v>35641</v>
      </c>
      <c r="H525" t="s">
        <v>25</v>
      </c>
      <c r="J525">
        <v>500</v>
      </c>
      <c r="K525">
        <v>16</v>
      </c>
      <c r="L525">
        <v>16</v>
      </c>
      <c r="M525">
        <f t="shared" si="16"/>
        <v>16</v>
      </c>
      <c r="N525">
        <f t="shared" si="17"/>
        <v>16</v>
      </c>
    </row>
    <row r="526" spans="1:14" x14ac:dyDescent="0.3">
      <c r="A526">
        <v>27105</v>
      </c>
      <c r="B526" t="s">
        <v>3</v>
      </c>
      <c r="C526" t="s">
        <v>511</v>
      </c>
      <c r="D526" t="s">
        <v>865</v>
      </c>
      <c r="G526">
        <v>29194</v>
      </c>
      <c r="H526" t="s">
        <v>25</v>
      </c>
      <c r="J526">
        <v>16</v>
      </c>
      <c r="K526">
        <v>16</v>
      </c>
      <c r="L526">
        <v>5</v>
      </c>
      <c r="M526">
        <f t="shared" si="16"/>
        <v>16</v>
      </c>
      <c r="N526" t="str">
        <f t="shared" si="17"/>
        <v/>
      </c>
    </row>
    <row r="527" spans="1:14" x14ac:dyDescent="0.3">
      <c r="A527">
        <v>27109</v>
      </c>
      <c r="B527" t="s">
        <v>3</v>
      </c>
      <c r="C527" t="s">
        <v>402</v>
      </c>
      <c r="D527" t="s">
        <v>1051</v>
      </c>
      <c r="E527">
        <v>42.624000000000002</v>
      </c>
      <c r="F527">
        <v>-71.419892000000004</v>
      </c>
      <c r="G527">
        <v>28558</v>
      </c>
      <c r="H527" t="s">
        <v>25</v>
      </c>
      <c r="J527">
        <v>305</v>
      </c>
      <c r="K527">
        <v>16</v>
      </c>
      <c r="L527">
        <v>20</v>
      </c>
      <c r="M527">
        <f t="shared" si="16"/>
        <v>16</v>
      </c>
      <c r="N527">
        <f t="shared" si="17"/>
        <v>16</v>
      </c>
    </row>
    <row r="528" spans="1:14" x14ac:dyDescent="0.3">
      <c r="A528">
        <v>27134</v>
      </c>
      <c r="B528" t="s">
        <v>3</v>
      </c>
      <c r="C528" t="s">
        <v>198</v>
      </c>
      <c r="D528" t="s">
        <v>835</v>
      </c>
      <c r="E528">
        <v>42.578353</v>
      </c>
      <c r="F528">
        <v>-71.421026999999995</v>
      </c>
      <c r="G528">
        <v>30424</v>
      </c>
      <c r="H528" t="s">
        <v>25</v>
      </c>
      <c r="J528">
        <v>180</v>
      </c>
      <c r="K528">
        <v>16</v>
      </c>
      <c r="L528">
        <v>30</v>
      </c>
      <c r="M528">
        <f t="shared" si="16"/>
        <v>16</v>
      </c>
      <c r="N528">
        <f t="shared" si="17"/>
        <v>16</v>
      </c>
    </row>
    <row r="529" spans="1:14" x14ac:dyDescent="0.3">
      <c r="A529">
        <v>27236</v>
      </c>
      <c r="B529" t="s">
        <v>3</v>
      </c>
      <c r="C529" t="s">
        <v>169</v>
      </c>
      <c r="D529" t="s">
        <v>880</v>
      </c>
      <c r="E529">
        <v>42.619753000000003</v>
      </c>
      <c r="F529">
        <v>-71.427673999999996</v>
      </c>
      <c r="G529">
        <v>29230</v>
      </c>
      <c r="H529" t="s">
        <v>25</v>
      </c>
      <c r="J529">
        <v>125</v>
      </c>
      <c r="K529">
        <v>16</v>
      </c>
      <c r="L529">
        <v>10</v>
      </c>
      <c r="M529">
        <f t="shared" si="16"/>
        <v>16</v>
      </c>
      <c r="N529">
        <f t="shared" si="17"/>
        <v>16</v>
      </c>
    </row>
    <row r="530" spans="1:14" x14ac:dyDescent="0.3">
      <c r="A530">
        <v>101395</v>
      </c>
      <c r="B530" t="s">
        <v>3</v>
      </c>
      <c r="C530" t="s">
        <v>487</v>
      </c>
      <c r="D530" t="s">
        <v>1063</v>
      </c>
      <c r="E530">
        <v>42.597116999999997</v>
      </c>
      <c r="F530">
        <v>-71.426305999999997</v>
      </c>
      <c r="G530">
        <v>36997</v>
      </c>
      <c r="H530" t="s">
        <v>25</v>
      </c>
      <c r="I530" t="s">
        <v>26</v>
      </c>
      <c r="J530">
        <v>320</v>
      </c>
      <c r="K530">
        <v>16</v>
      </c>
      <c r="L530">
        <v>9</v>
      </c>
      <c r="M530">
        <f t="shared" si="16"/>
        <v>16</v>
      </c>
      <c r="N530">
        <f t="shared" si="17"/>
        <v>16</v>
      </c>
    </row>
    <row r="531" spans="1:14" x14ac:dyDescent="0.3">
      <c r="A531">
        <v>105566</v>
      </c>
      <c r="B531" t="s">
        <v>3</v>
      </c>
      <c r="C531" t="s">
        <v>523</v>
      </c>
      <c r="D531" t="s">
        <v>875</v>
      </c>
      <c r="E531">
        <v>42.627752000000001</v>
      </c>
      <c r="F531">
        <v>-71.464461</v>
      </c>
      <c r="G531">
        <v>37187</v>
      </c>
      <c r="H531" t="s">
        <v>25</v>
      </c>
      <c r="I531" t="s">
        <v>26</v>
      </c>
      <c r="J531">
        <v>540</v>
      </c>
      <c r="K531">
        <v>16</v>
      </c>
      <c r="L531">
        <v>20.2</v>
      </c>
      <c r="M531">
        <f t="shared" si="16"/>
        <v>16</v>
      </c>
      <c r="N531">
        <f t="shared" si="17"/>
        <v>16</v>
      </c>
    </row>
    <row r="532" spans="1:14" x14ac:dyDescent="0.3">
      <c r="A532">
        <v>130771</v>
      </c>
      <c r="B532" t="s">
        <v>3</v>
      </c>
      <c r="C532" t="s">
        <v>526</v>
      </c>
      <c r="D532" t="s">
        <v>834</v>
      </c>
      <c r="E532">
        <v>42.583157999999997</v>
      </c>
      <c r="F532">
        <v>-71.428228000000004</v>
      </c>
      <c r="G532">
        <v>38233</v>
      </c>
      <c r="H532" t="s">
        <v>25</v>
      </c>
      <c r="I532" t="s">
        <v>26</v>
      </c>
      <c r="J532">
        <v>800</v>
      </c>
      <c r="K532">
        <v>16</v>
      </c>
      <c r="L532">
        <v>100</v>
      </c>
      <c r="M532">
        <f t="shared" si="16"/>
        <v>16</v>
      </c>
      <c r="N532">
        <f t="shared" si="17"/>
        <v>16</v>
      </c>
    </row>
    <row r="533" spans="1:14" x14ac:dyDescent="0.3">
      <c r="A533">
        <v>25341</v>
      </c>
      <c r="B533" t="s">
        <v>3</v>
      </c>
      <c r="C533" t="s">
        <v>461</v>
      </c>
      <c r="D533" t="s">
        <v>926</v>
      </c>
      <c r="G533">
        <v>32315</v>
      </c>
      <c r="H533" t="s">
        <v>25</v>
      </c>
      <c r="J533">
        <v>200</v>
      </c>
      <c r="K533">
        <v>17</v>
      </c>
      <c r="M533">
        <f t="shared" si="16"/>
        <v>17</v>
      </c>
      <c r="N533">
        <f t="shared" si="17"/>
        <v>17</v>
      </c>
    </row>
    <row r="534" spans="1:14" x14ac:dyDescent="0.3">
      <c r="A534">
        <v>25375</v>
      </c>
      <c r="B534" t="s">
        <v>3</v>
      </c>
      <c r="C534" t="s">
        <v>411</v>
      </c>
      <c r="D534" t="s">
        <v>938</v>
      </c>
      <c r="G534">
        <v>32541</v>
      </c>
      <c r="H534" t="s">
        <v>25</v>
      </c>
      <c r="K534">
        <v>17</v>
      </c>
      <c r="L534">
        <v>25</v>
      </c>
      <c r="M534">
        <f t="shared" si="16"/>
        <v>17</v>
      </c>
      <c r="N534" t="str">
        <f t="shared" si="17"/>
        <v/>
      </c>
    </row>
    <row r="535" spans="1:14" x14ac:dyDescent="0.3">
      <c r="A535">
        <v>25440</v>
      </c>
      <c r="B535" t="s">
        <v>3</v>
      </c>
      <c r="C535" t="s">
        <v>886</v>
      </c>
      <c r="D535" t="s">
        <v>951</v>
      </c>
      <c r="E535">
        <v>42.614037000000003</v>
      </c>
      <c r="F535">
        <v>-71.472378000000006</v>
      </c>
      <c r="G535">
        <v>32752</v>
      </c>
      <c r="H535" t="s">
        <v>25</v>
      </c>
      <c r="J535">
        <v>305</v>
      </c>
      <c r="K535">
        <v>17</v>
      </c>
      <c r="M535">
        <f t="shared" si="16"/>
        <v>17</v>
      </c>
      <c r="N535">
        <f t="shared" si="17"/>
        <v>17</v>
      </c>
    </row>
    <row r="536" spans="1:14" x14ac:dyDescent="0.3">
      <c r="A536">
        <v>25649</v>
      </c>
      <c r="B536" t="s">
        <v>3</v>
      </c>
      <c r="C536" t="s">
        <v>581</v>
      </c>
      <c r="D536" t="s">
        <v>830</v>
      </c>
      <c r="E536">
        <v>42.540179000000002</v>
      </c>
      <c r="F536">
        <v>-71.392488</v>
      </c>
      <c r="G536">
        <v>33661</v>
      </c>
      <c r="H536" t="s">
        <v>25</v>
      </c>
      <c r="J536">
        <v>340</v>
      </c>
      <c r="K536">
        <v>17</v>
      </c>
      <c r="L536">
        <v>25</v>
      </c>
      <c r="M536">
        <f t="shared" si="16"/>
        <v>17</v>
      </c>
      <c r="N536">
        <f t="shared" si="17"/>
        <v>17</v>
      </c>
    </row>
    <row r="537" spans="1:14" x14ac:dyDescent="0.3">
      <c r="A537">
        <v>25658</v>
      </c>
      <c r="B537" t="s">
        <v>3</v>
      </c>
      <c r="C537" t="s">
        <v>556</v>
      </c>
      <c r="D537" t="s">
        <v>917</v>
      </c>
      <c r="E537">
        <v>42.554563999999999</v>
      </c>
      <c r="F537">
        <v>-71.395802000000003</v>
      </c>
      <c r="G537">
        <v>33692</v>
      </c>
      <c r="H537" t="s">
        <v>25</v>
      </c>
      <c r="J537">
        <v>245</v>
      </c>
      <c r="K537">
        <v>17</v>
      </c>
      <c r="L537">
        <v>15</v>
      </c>
      <c r="M537">
        <f t="shared" si="16"/>
        <v>17</v>
      </c>
      <c r="N537">
        <f t="shared" si="17"/>
        <v>17</v>
      </c>
    </row>
    <row r="538" spans="1:14" x14ac:dyDescent="0.3">
      <c r="A538">
        <v>25688</v>
      </c>
      <c r="B538" t="s">
        <v>3</v>
      </c>
      <c r="C538" t="s">
        <v>364</v>
      </c>
      <c r="D538" t="s">
        <v>917</v>
      </c>
      <c r="E538">
        <v>42.553908999999997</v>
      </c>
      <c r="F538">
        <v>-71.396131999999994</v>
      </c>
      <c r="G538">
        <v>33820</v>
      </c>
      <c r="H538" t="s">
        <v>25</v>
      </c>
      <c r="J538">
        <v>225</v>
      </c>
      <c r="K538">
        <v>17</v>
      </c>
      <c r="L538">
        <v>15</v>
      </c>
      <c r="M538">
        <f t="shared" si="16"/>
        <v>17</v>
      </c>
      <c r="N538">
        <f t="shared" si="17"/>
        <v>17</v>
      </c>
    </row>
    <row r="539" spans="1:14" x14ac:dyDescent="0.3">
      <c r="A539">
        <v>25761</v>
      </c>
      <c r="B539" t="s">
        <v>3</v>
      </c>
      <c r="C539" t="s">
        <v>556</v>
      </c>
      <c r="D539" t="s">
        <v>933</v>
      </c>
      <c r="E539">
        <v>42.574548</v>
      </c>
      <c r="F539">
        <v>-71.460425000000001</v>
      </c>
      <c r="G539">
        <v>34116</v>
      </c>
      <c r="H539" t="s">
        <v>25</v>
      </c>
      <c r="J539">
        <v>305</v>
      </c>
      <c r="K539">
        <v>17</v>
      </c>
      <c r="L539">
        <v>22</v>
      </c>
      <c r="M539">
        <f t="shared" si="16"/>
        <v>17</v>
      </c>
      <c r="N539">
        <f t="shared" si="17"/>
        <v>17</v>
      </c>
    </row>
    <row r="540" spans="1:14" x14ac:dyDescent="0.3">
      <c r="A540">
        <v>25802</v>
      </c>
      <c r="B540" t="s">
        <v>3</v>
      </c>
      <c r="C540" t="s">
        <v>705</v>
      </c>
      <c r="D540" t="s">
        <v>875</v>
      </c>
      <c r="E540">
        <v>42.633417999999999</v>
      </c>
      <c r="F540">
        <v>-71.458851999999993</v>
      </c>
      <c r="G540">
        <v>34275</v>
      </c>
      <c r="H540" t="s">
        <v>25</v>
      </c>
      <c r="J540">
        <v>580</v>
      </c>
      <c r="K540">
        <v>17</v>
      </c>
      <c r="L540">
        <v>30</v>
      </c>
      <c r="M540">
        <f t="shared" si="16"/>
        <v>17</v>
      </c>
      <c r="N540">
        <f t="shared" si="17"/>
        <v>17</v>
      </c>
    </row>
    <row r="541" spans="1:14" x14ac:dyDescent="0.3">
      <c r="A541">
        <v>25880</v>
      </c>
      <c r="B541" t="s">
        <v>3</v>
      </c>
      <c r="C541" t="s">
        <v>597</v>
      </c>
      <c r="D541" t="s">
        <v>875</v>
      </c>
      <c r="G541">
        <v>34653</v>
      </c>
      <c r="H541" t="s">
        <v>25</v>
      </c>
      <c r="J541">
        <v>320</v>
      </c>
      <c r="K541">
        <v>17</v>
      </c>
      <c r="L541">
        <v>30</v>
      </c>
      <c r="M541">
        <f t="shared" si="16"/>
        <v>17</v>
      </c>
      <c r="N541">
        <f t="shared" si="17"/>
        <v>17</v>
      </c>
    </row>
    <row r="542" spans="1:14" x14ac:dyDescent="0.3">
      <c r="A542">
        <v>25950</v>
      </c>
      <c r="B542" t="s">
        <v>3</v>
      </c>
      <c r="C542" t="s">
        <v>606</v>
      </c>
      <c r="D542" t="s">
        <v>1027</v>
      </c>
      <c r="E542">
        <v>42.626353999999999</v>
      </c>
      <c r="F542">
        <v>-71.437078999999997</v>
      </c>
      <c r="G542">
        <v>35133</v>
      </c>
      <c r="H542" t="s">
        <v>25</v>
      </c>
      <c r="J542">
        <v>500</v>
      </c>
      <c r="K542">
        <v>17</v>
      </c>
      <c r="L542">
        <v>11</v>
      </c>
      <c r="M542">
        <f t="shared" si="16"/>
        <v>17</v>
      </c>
      <c r="N542">
        <f t="shared" si="17"/>
        <v>17</v>
      </c>
    </row>
    <row r="543" spans="1:14" x14ac:dyDescent="0.3">
      <c r="A543">
        <v>27359</v>
      </c>
      <c r="B543" t="s">
        <v>3</v>
      </c>
      <c r="C543" t="s">
        <v>340</v>
      </c>
      <c r="D543" t="s">
        <v>938</v>
      </c>
      <c r="G543">
        <v>32541</v>
      </c>
      <c r="H543" t="s">
        <v>25</v>
      </c>
      <c r="K543">
        <v>17</v>
      </c>
      <c r="L543">
        <v>25</v>
      </c>
      <c r="M543">
        <f t="shared" si="16"/>
        <v>17</v>
      </c>
      <c r="N543" t="str">
        <f t="shared" si="17"/>
        <v/>
      </c>
    </row>
    <row r="544" spans="1:14" x14ac:dyDescent="0.3">
      <c r="A544">
        <v>120499</v>
      </c>
      <c r="B544" t="s">
        <v>3</v>
      </c>
      <c r="C544" t="s">
        <v>364</v>
      </c>
      <c r="D544" t="s">
        <v>1068</v>
      </c>
      <c r="E544">
        <v>42.546402</v>
      </c>
      <c r="F544">
        <v>-71.432231999999999</v>
      </c>
      <c r="G544">
        <v>37635</v>
      </c>
      <c r="H544" t="s">
        <v>25</v>
      </c>
      <c r="I544" t="s">
        <v>26</v>
      </c>
      <c r="J544">
        <v>500</v>
      </c>
      <c r="K544">
        <v>17</v>
      </c>
      <c r="L544">
        <v>25</v>
      </c>
      <c r="M544">
        <f t="shared" si="16"/>
        <v>17</v>
      </c>
      <c r="N544">
        <f t="shared" si="17"/>
        <v>17</v>
      </c>
    </row>
    <row r="545" spans="1:14" x14ac:dyDescent="0.3">
      <c r="A545">
        <v>9577</v>
      </c>
      <c r="B545" t="s">
        <v>3</v>
      </c>
      <c r="C545" t="s">
        <v>269</v>
      </c>
      <c r="D545" t="s">
        <v>835</v>
      </c>
      <c r="E545">
        <v>42.589129</v>
      </c>
      <c r="F545">
        <v>-71.429633999999993</v>
      </c>
      <c r="G545">
        <v>36861</v>
      </c>
      <c r="H545" t="s">
        <v>25</v>
      </c>
      <c r="J545">
        <v>220</v>
      </c>
      <c r="K545">
        <v>18</v>
      </c>
      <c r="L545">
        <v>3</v>
      </c>
      <c r="M545">
        <f t="shared" si="16"/>
        <v>18</v>
      </c>
      <c r="N545">
        <f t="shared" si="17"/>
        <v>18</v>
      </c>
    </row>
    <row r="546" spans="1:14" x14ac:dyDescent="0.3">
      <c r="A546">
        <v>25374</v>
      </c>
      <c r="B546" t="s">
        <v>3</v>
      </c>
      <c r="C546" t="s">
        <v>383</v>
      </c>
      <c r="D546" t="s">
        <v>935</v>
      </c>
      <c r="E546">
        <v>42.545698999999999</v>
      </c>
      <c r="F546">
        <v>-71.396396999999993</v>
      </c>
      <c r="G546">
        <v>32535</v>
      </c>
      <c r="H546" t="s">
        <v>25</v>
      </c>
      <c r="J546">
        <v>205</v>
      </c>
      <c r="K546">
        <v>18</v>
      </c>
      <c r="L546">
        <v>10</v>
      </c>
      <c r="M546">
        <f t="shared" si="16"/>
        <v>18</v>
      </c>
      <c r="N546">
        <f t="shared" si="17"/>
        <v>18</v>
      </c>
    </row>
    <row r="547" spans="1:14" x14ac:dyDescent="0.3">
      <c r="A547">
        <v>25389</v>
      </c>
      <c r="B547" t="s">
        <v>3</v>
      </c>
      <c r="C547" t="s">
        <v>167</v>
      </c>
      <c r="D547" t="s">
        <v>935</v>
      </c>
      <c r="E547">
        <v>42.545202000000003</v>
      </c>
      <c r="F547">
        <v>-71.398713999999998</v>
      </c>
      <c r="G547">
        <v>32612</v>
      </c>
      <c r="H547" t="s">
        <v>25</v>
      </c>
      <c r="J547">
        <v>385</v>
      </c>
      <c r="K547">
        <v>18</v>
      </c>
      <c r="L547">
        <v>5</v>
      </c>
      <c r="M547">
        <f t="shared" si="16"/>
        <v>18</v>
      </c>
      <c r="N547">
        <f t="shared" si="17"/>
        <v>18</v>
      </c>
    </row>
    <row r="548" spans="1:14" x14ac:dyDescent="0.3">
      <c r="A548">
        <v>25390</v>
      </c>
      <c r="B548" t="s">
        <v>3</v>
      </c>
      <c r="C548" t="s">
        <v>249</v>
      </c>
      <c r="D548" t="s">
        <v>935</v>
      </c>
      <c r="E548">
        <v>42.545126000000003</v>
      </c>
      <c r="F548">
        <v>-71.397885000000002</v>
      </c>
      <c r="G548">
        <v>32615</v>
      </c>
      <c r="H548" t="s">
        <v>25</v>
      </c>
      <c r="J548">
        <v>325</v>
      </c>
      <c r="K548">
        <v>18</v>
      </c>
      <c r="L548">
        <v>10</v>
      </c>
      <c r="M548">
        <f t="shared" si="16"/>
        <v>18</v>
      </c>
      <c r="N548">
        <f t="shared" si="17"/>
        <v>18</v>
      </c>
    </row>
    <row r="549" spans="1:14" x14ac:dyDescent="0.3">
      <c r="A549">
        <v>25416</v>
      </c>
      <c r="B549" t="s">
        <v>3</v>
      </c>
      <c r="C549" t="s">
        <v>151</v>
      </c>
      <c r="D549" t="s">
        <v>935</v>
      </c>
      <c r="E549">
        <v>42.545481000000002</v>
      </c>
      <c r="F549">
        <v>-71.399809000000005</v>
      </c>
      <c r="G549">
        <v>32687</v>
      </c>
      <c r="H549" t="s">
        <v>25</v>
      </c>
      <c r="J549">
        <v>165</v>
      </c>
      <c r="K549">
        <v>18</v>
      </c>
      <c r="L549">
        <v>10</v>
      </c>
      <c r="M549">
        <f t="shared" si="16"/>
        <v>18</v>
      </c>
      <c r="N549">
        <f t="shared" si="17"/>
        <v>18</v>
      </c>
    </row>
    <row r="550" spans="1:14" x14ac:dyDescent="0.3">
      <c r="A550">
        <v>25417</v>
      </c>
      <c r="B550" t="s">
        <v>3</v>
      </c>
      <c r="C550" t="s">
        <v>194</v>
      </c>
      <c r="D550" t="s">
        <v>935</v>
      </c>
      <c r="G550">
        <v>32688</v>
      </c>
      <c r="H550" t="s">
        <v>25</v>
      </c>
      <c r="J550">
        <v>165</v>
      </c>
      <c r="K550">
        <v>18</v>
      </c>
      <c r="L550">
        <v>25</v>
      </c>
      <c r="M550">
        <f t="shared" si="16"/>
        <v>18</v>
      </c>
      <c r="N550">
        <f t="shared" si="17"/>
        <v>18</v>
      </c>
    </row>
    <row r="551" spans="1:14" x14ac:dyDescent="0.3">
      <c r="A551">
        <v>25418</v>
      </c>
      <c r="B551" t="s">
        <v>3</v>
      </c>
      <c r="C551" t="s">
        <v>320</v>
      </c>
      <c r="D551" t="s">
        <v>949</v>
      </c>
      <c r="G551">
        <v>32694</v>
      </c>
      <c r="H551" t="s">
        <v>25</v>
      </c>
      <c r="J551">
        <v>300</v>
      </c>
      <c r="K551">
        <v>18</v>
      </c>
      <c r="L551">
        <v>15</v>
      </c>
      <c r="M551">
        <f t="shared" si="16"/>
        <v>18</v>
      </c>
      <c r="N551">
        <f t="shared" si="17"/>
        <v>18</v>
      </c>
    </row>
    <row r="552" spans="1:14" x14ac:dyDescent="0.3">
      <c r="A552">
        <v>25420</v>
      </c>
      <c r="B552" t="s">
        <v>3</v>
      </c>
      <c r="C552" t="s">
        <v>606</v>
      </c>
      <c r="D552" t="s">
        <v>950</v>
      </c>
      <c r="E552">
        <v>42.561476999999996</v>
      </c>
      <c r="F552">
        <v>-71.416190999999998</v>
      </c>
      <c r="G552">
        <v>32695</v>
      </c>
      <c r="H552" t="s">
        <v>25</v>
      </c>
      <c r="J552">
        <v>100</v>
      </c>
      <c r="K552">
        <v>18</v>
      </c>
      <c r="L552">
        <v>20</v>
      </c>
      <c r="M552">
        <f t="shared" si="16"/>
        <v>18</v>
      </c>
      <c r="N552">
        <f t="shared" si="17"/>
        <v>18</v>
      </c>
    </row>
    <row r="553" spans="1:14" x14ac:dyDescent="0.3">
      <c r="A553">
        <v>25439</v>
      </c>
      <c r="B553" t="s">
        <v>3</v>
      </c>
      <c r="C553" t="s">
        <v>412</v>
      </c>
      <c r="D553" t="s">
        <v>953</v>
      </c>
      <c r="G553">
        <v>32745</v>
      </c>
      <c r="H553" t="s">
        <v>25</v>
      </c>
      <c r="K553">
        <v>18</v>
      </c>
      <c r="L553">
        <v>20</v>
      </c>
      <c r="M553">
        <f t="shared" si="16"/>
        <v>18</v>
      </c>
      <c r="N553" t="str">
        <f t="shared" si="17"/>
        <v/>
      </c>
    </row>
    <row r="554" spans="1:14" x14ac:dyDescent="0.3">
      <c r="A554">
        <v>25444</v>
      </c>
      <c r="B554" t="s">
        <v>3</v>
      </c>
      <c r="C554" t="s">
        <v>487</v>
      </c>
      <c r="D554" t="s">
        <v>952</v>
      </c>
      <c r="E554">
        <v>42.552433000000001</v>
      </c>
      <c r="F554">
        <v>-71.403166999999996</v>
      </c>
      <c r="G554">
        <v>32759</v>
      </c>
      <c r="H554" t="s">
        <v>25</v>
      </c>
      <c r="K554">
        <v>18</v>
      </c>
      <c r="L554">
        <v>8</v>
      </c>
      <c r="M554">
        <f t="shared" si="16"/>
        <v>18</v>
      </c>
      <c r="N554" t="str">
        <f t="shared" si="17"/>
        <v/>
      </c>
    </row>
    <row r="555" spans="1:14" x14ac:dyDescent="0.3">
      <c r="A555">
        <v>25469</v>
      </c>
      <c r="B555" t="s">
        <v>3</v>
      </c>
      <c r="C555" t="s">
        <v>246</v>
      </c>
      <c r="D555" t="s">
        <v>917</v>
      </c>
      <c r="E555">
        <v>42.552579999999999</v>
      </c>
      <c r="F555">
        <v>-71.395635999999996</v>
      </c>
      <c r="G555">
        <v>32794</v>
      </c>
      <c r="H555" t="s">
        <v>25</v>
      </c>
      <c r="J555">
        <v>200</v>
      </c>
      <c r="K555">
        <v>18</v>
      </c>
      <c r="L555">
        <v>10</v>
      </c>
      <c r="M555">
        <f t="shared" si="16"/>
        <v>18</v>
      </c>
      <c r="N555">
        <f t="shared" si="17"/>
        <v>18</v>
      </c>
    </row>
    <row r="556" spans="1:14" x14ac:dyDescent="0.3">
      <c r="A556">
        <v>25479</v>
      </c>
      <c r="B556" t="s">
        <v>3</v>
      </c>
      <c r="C556" t="s">
        <v>520</v>
      </c>
      <c r="D556" t="s">
        <v>948</v>
      </c>
      <c r="G556">
        <v>32814</v>
      </c>
      <c r="H556" t="s">
        <v>25</v>
      </c>
      <c r="J556">
        <v>105</v>
      </c>
      <c r="K556">
        <v>18</v>
      </c>
      <c r="L556">
        <v>20</v>
      </c>
      <c r="M556">
        <f t="shared" si="16"/>
        <v>18</v>
      </c>
      <c r="N556">
        <f t="shared" si="17"/>
        <v>18</v>
      </c>
    </row>
    <row r="557" spans="1:14" x14ac:dyDescent="0.3">
      <c r="A557">
        <v>25520</v>
      </c>
      <c r="B557" t="s">
        <v>3</v>
      </c>
      <c r="C557" t="s">
        <v>569</v>
      </c>
      <c r="D557" t="s">
        <v>833</v>
      </c>
      <c r="E557">
        <v>42.544468000000002</v>
      </c>
      <c r="F557">
        <v>-71.395031000000003</v>
      </c>
      <c r="G557">
        <v>33057</v>
      </c>
      <c r="H557" t="s">
        <v>25</v>
      </c>
      <c r="J557">
        <v>220</v>
      </c>
      <c r="K557">
        <v>18</v>
      </c>
      <c r="L557">
        <v>20</v>
      </c>
      <c r="M557">
        <f t="shared" si="16"/>
        <v>18</v>
      </c>
      <c r="N557">
        <f t="shared" si="17"/>
        <v>18</v>
      </c>
    </row>
    <row r="558" spans="1:14" x14ac:dyDescent="0.3">
      <c r="A558">
        <v>25525</v>
      </c>
      <c r="B558" t="s">
        <v>3</v>
      </c>
      <c r="C558" t="s">
        <v>461</v>
      </c>
      <c r="D558" t="s">
        <v>837</v>
      </c>
      <c r="E558">
        <v>42.596184000000001</v>
      </c>
      <c r="F558">
        <v>-71.427583999999996</v>
      </c>
      <c r="G558">
        <v>33091</v>
      </c>
      <c r="H558" t="s">
        <v>25</v>
      </c>
      <c r="J558">
        <v>200</v>
      </c>
      <c r="K558">
        <v>18</v>
      </c>
      <c r="L558">
        <v>20</v>
      </c>
      <c r="M558">
        <f t="shared" si="16"/>
        <v>18</v>
      </c>
      <c r="N558">
        <f t="shared" si="17"/>
        <v>18</v>
      </c>
    </row>
    <row r="559" spans="1:14" x14ac:dyDescent="0.3">
      <c r="A559">
        <v>25565</v>
      </c>
      <c r="B559" t="s">
        <v>3</v>
      </c>
      <c r="C559" t="s">
        <v>178</v>
      </c>
      <c r="D559" t="s">
        <v>855</v>
      </c>
      <c r="E559">
        <v>42.605001999999999</v>
      </c>
      <c r="F559">
        <v>-71.491234000000006</v>
      </c>
      <c r="G559">
        <v>33362</v>
      </c>
      <c r="H559" t="s">
        <v>25</v>
      </c>
      <c r="J559">
        <v>220</v>
      </c>
      <c r="K559">
        <v>18</v>
      </c>
      <c r="L559">
        <v>12</v>
      </c>
      <c r="M559">
        <f t="shared" si="16"/>
        <v>18</v>
      </c>
      <c r="N559">
        <f t="shared" si="17"/>
        <v>18</v>
      </c>
    </row>
    <row r="560" spans="1:14" x14ac:dyDescent="0.3">
      <c r="A560">
        <v>25573</v>
      </c>
      <c r="B560" t="s">
        <v>3</v>
      </c>
      <c r="C560" t="s">
        <v>245</v>
      </c>
      <c r="D560" t="s">
        <v>875</v>
      </c>
      <c r="E560">
        <v>42.625565000000002</v>
      </c>
      <c r="F560">
        <v>-71.464837000000003</v>
      </c>
      <c r="G560">
        <v>33375</v>
      </c>
      <c r="H560" t="s">
        <v>25</v>
      </c>
      <c r="J560">
        <v>385</v>
      </c>
      <c r="K560">
        <v>18</v>
      </c>
      <c r="L560">
        <v>10</v>
      </c>
      <c r="M560">
        <f t="shared" si="16"/>
        <v>18</v>
      </c>
      <c r="N560">
        <f t="shared" si="17"/>
        <v>18</v>
      </c>
    </row>
    <row r="561" spans="1:14" x14ac:dyDescent="0.3">
      <c r="A561">
        <v>25603</v>
      </c>
      <c r="B561" t="s">
        <v>3</v>
      </c>
      <c r="C561" t="s">
        <v>516</v>
      </c>
      <c r="D561" t="s">
        <v>855</v>
      </c>
      <c r="G561">
        <v>33500</v>
      </c>
      <c r="H561" t="s">
        <v>25</v>
      </c>
      <c r="J561">
        <v>440</v>
      </c>
      <c r="K561">
        <v>18</v>
      </c>
      <c r="L561">
        <v>5</v>
      </c>
      <c r="M561">
        <f t="shared" si="16"/>
        <v>18</v>
      </c>
      <c r="N561">
        <f t="shared" si="17"/>
        <v>18</v>
      </c>
    </row>
    <row r="562" spans="1:14" x14ac:dyDescent="0.3">
      <c r="A562">
        <v>25616</v>
      </c>
      <c r="B562" t="s">
        <v>3</v>
      </c>
      <c r="C562" t="s">
        <v>487</v>
      </c>
      <c r="D562" t="s">
        <v>972</v>
      </c>
      <c r="E562">
        <v>42.551322999999996</v>
      </c>
      <c r="F562">
        <v>-71.396349999999998</v>
      </c>
      <c r="G562">
        <v>33543</v>
      </c>
      <c r="H562" t="s">
        <v>25</v>
      </c>
      <c r="J562">
        <v>180</v>
      </c>
      <c r="K562">
        <v>18</v>
      </c>
      <c r="L562">
        <v>20</v>
      </c>
      <c r="M562">
        <f t="shared" si="16"/>
        <v>18</v>
      </c>
      <c r="N562">
        <f t="shared" si="17"/>
        <v>18</v>
      </c>
    </row>
    <row r="563" spans="1:14" x14ac:dyDescent="0.3">
      <c r="A563">
        <v>25617</v>
      </c>
      <c r="B563" t="s">
        <v>3</v>
      </c>
      <c r="C563" t="s">
        <v>526</v>
      </c>
      <c r="D563" t="s">
        <v>972</v>
      </c>
      <c r="E563">
        <v>42.552995000000003</v>
      </c>
      <c r="F563">
        <v>-71.398152999999994</v>
      </c>
      <c r="G563">
        <v>33547</v>
      </c>
      <c r="H563" t="s">
        <v>25</v>
      </c>
      <c r="J563">
        <v>260</v>
      </c>
      <c r="K563">
        <v>18</v>
      </c>
      <c r="L563">
        <v>20</v>
      </c>
      <c r="M563">
        <f t="shared" si="16"/>
        <v>18</v>
      </c>
      <c r="N563">
        <f t="shared" si="17"/>
        <v>18</v>
      </c>
    </row>
    <row r="564" spans="1:14" x14ac:dyDescent="0.3">
      <c r="A564">
        <v>25645</v>
      </c>
      <c r="B564" t="s">
        <v>3</v>
      </c>
      <c r="C564" t="s">
        <v>525</v>
      </c>
      <c r="D564" t="s">
        <v>972</v>
      </c>
      <c r="E564">
        <v>42.552892999999997</v>
      </c>
      <c r="F564">
        <v>-71.397217999999995</v>
      </c>
      <c r="G564">
        <v>33640</v>
      </c>
      <c r="H564" t="s">
        <v>25</v>
      </c>
      <c r="J564">
        <v>500</v>
      </c>
      <c r="K564">
        <v>18</v>
      </c>
      <c r="L564">
        <v>15</v>
      </c>
      <c r="M564">
        <f t="shared" si="16"/>
        <v>18</v>
      </c>
      <c r="N564">
        <f t="shared" si="17"/>
        <v>18</v>
      </c>
    </row>
    <row r="565" spans="1:14" x14ac:dyDescent="0.3">
      <c r="A565">
        <v>25646</v>
      </c>
      <c r="B565" t="s">
        <v>3</v>
      </c>
      <c r="C565" t="s">
        <v>123</v>
      </c>
      <c r="D565" t="s">
        <v>830</v>
      </c>
      <c r="E565">
        <v>42.537846999999999</v>
      </c>
      <c r="F565">
        <v>-71.388452999999998</v>
      </c>
      <c r="G565">
        <v>33639</v>
      </c>
      <c r="H565" t="s">
        <v>25</v>
      </c>
      <c r="J565">
        <v>500</v>
      </c>
      <c r="K565">
        <v>18</v>
      </c>
      <c r="L565">
        <v>15</v>
      </c>
      <c r="M565">
        <f t="shared" si="16"/>
        <v>18</v>
      </c>
      <c r="N565">
        <f t="shared" si="17"/>
        <v>18</v>
      </c>
    </row>
    <row r="566" spans="1:14" x14ac:dyDescent="0.3">
      <c r="A566">
        <v>25661</v>
      </c>
      <c r="B566" t="s">
        <v>3</v>
      </c>
      <c r="C566" t="s">
        <v>487</v>
      </c>
      <c r="D566" t="s">
        <v>981</v>
      </c>
      <c r="E566">
        <v>42.6126</v>
      </c>
      <c r="F566">
        <v>-71.450148999999996</v>
      </c>
      <c r="G566">
        <v>33703</v>
      </c>
      <c r="H566" t="s">
        <v>25</v>
      </c>
      <c r="J566">
        <v>205</v>
      </c>
      <c r="K566">
        <v>18</v>
      </c>
      <c r="L566">
        <v>12</v>
      </c>
      <c r="M566">
        <f t="shared" si="16"/>
        <v>18</v>
      </c>
      <c r="N566">
        <f t="shared" si="17"/>
        <v>18</v>
      </c>
    </row>
    <row r="567" spans="1:14" x14ac:dyDescent="0.3">
      <c r="A567">
        <v>25663</v>
      </c>
      <c r="B567" t="s">
        <v>3</v>
      </c>
      <c r="C567" t="s">
        <v>364</v>
      </c>
      <c r="D567" t="s">
        <v>982</v>
      </c>
      <c r="G567">
        <v>33707</v>
      </c>
      <c r="H567" t="s">
        <v>25</v>
      </c>
      <c r="J567">
        <v>245</v>
      </c>
      <c r="K567">
        <v>18</v>
      </c>
      <c r="L567">
        <v>16</v>
      </c>
      <c r="M567">
        <f t="shared" si="16"/>
        <v>18</v>
      </c>
      <c r="N567">
        <f t="shared" si="17"/>
        <v>18</v>
      </c>
    </row>
    <row r="568" spans="1:14" x14ac:dyDescent="0.3">
      <c r="A568">
        <v>25667</v>
      </c>
      <c r="B568" t="s">
        <v>3</v>
      </c>
      <c r="C568" t="s">
        <v>419</v>
      </c>
      <c r="D568" t="s">
        <v>982</v>
      </c>
      <c r="G568">
        <v>33712</v>
      </c>
      <c r="H568" t="s">
        <v>25</v>
      </c>
      <c r="J568">
        <v>185</v>
      </c>
      <c r="K568">
        <v>18</v>
      </c>
      <c r="L568">
        <v>16</v>
      </c>
      <c r="M568">
        <f t="shared" si="16"/>
        <v>18</v>
      </c>
      <c r="N568">
        <f t="shared" si="17"/>
        <v>18</v>
      </c>
    </row>
    <row r="569" spans="1:14" x14ac:dyDescent="0.3">
      <c r="A569">
        <v>25670</v>
      </c>
      <c r="B569" t="s">
        <v>3</v>
      </c>
      <c r="C569" t="s">
        <v>419</v>
      </c>
      <c r="D569" t="s">
        <v>961</v>
      </c>
      <c r="E569">
        <v>42.575155000000002</v>
      </c>
      <c r="F569">
        <v>-71.455179000000001</v>
      </c>
      <c r="G569">
        <v>33712</v>
      </c>
      <c r="H569" t="s">
        <v>25</v>
      </c>
      <c r="J569">
        <v>100</v>
      </c>
      <c r="K569">
        <v>18</v>
      </c>
      <c r="L569">
        <v>15</v>
      </c>
      <c r="M569">
        <f t="shared" si="16"/>
        <v>18</v>
      </c>
      <c r="N569">
        <f t="shared" si="17"/>
        <v>18</v>
      </c>
    </row>
    <row r="570" spans="1:14" x14ac:dyDescent="0.3">
      <c r="A570">
        <v>25698</v>
      </c>
      <c r="B570" t="s">
        <v>3</v>
      </c>
      <c r="C570" t="s">
        <v>991</v>
      </c>
      <c r="D570" t="s">
        <v>875</v>
      </c>
      <c r="G570">
        <v>33842</v>
      </c>
      <c r="H570" t="s">
        <v>25</v>
      </c>
      <c r="J570">
        <v>425</v>
      </c>
      <c r="K570">
        <v>18</v>
      </c>
      <c r="L570">
        <v>30</v>
      </c>
      <c r="M570">
        <f t="shared" si="16"/>
        <v>18</v>
      </c>
      <c r="N570">
        <f t="shared" si="17"/>
        <v>18</v>
      </c>
    </row>
    <row r="571" spans="1:14" x14ac:dyDescent="0.3">
      <c r="A571">
        <v>25729</v>
      </c>
      <c r="B571" t="s">
        <v>3</v>
      </c>
      <c r="C571" t="s">
        <v>487</v>
      </c>
      <c r="D571" t="s">
        <v>995</v>
      </c>
      <c r="E571">
        <v>42.549379000000002</v>
      </c>
      <c r="F571">
        <v>-71.423244999999994</v>
      </c>
      <c r="G571">
        <v>33946</v>
      </c>
      <c r="H571" t="s">
        <v>25</v>
      </c>
      <c r="J571">
        <v>100</v>
      </c>
      <c r="K571">
        <v>18</v>
      </c>
      <c r="L571">
        <v>20</v>
      </c>
      <c r="M571">
        <f t="shared" si="16"/>
        <v>18</v>
      </c>
      <c r="N571">
        <f t="shared" si="17"/>
        <v>18</v>
      </c>
    </row>
    <row r="572" spans="1:14" x14ac:dyDescent="0.3">
      <c r="A572">
        <v>25733</v>
      </c>
      <c r="B572" t="s">
        <v>3</v>
      </c>
      <c r="C572" t="s">
        <v>178</v>
      </c>
      <c r="D572" t="s">
        <v>995</v>
      </c>
      <c r="E572">
        <v>42.549585</v>
      </c>
      <c r="F572">
        <v>-71.422968999999995</v>
      </c>
      <c r="G572">
        <v>33947</v>
      </c>
      <c r="H572" t="s">
        <v>25</v>
      </c>
      <c r="J572">
        <v>140</v>
      </c>
      <c r="K572">
        <v>18</v>
      </c>
      <c r="L572">
        <v>12</v>
      </c>
      <c r="M572">
        <f t="shared" si="16"/>
        <v>18</v>
      </c>
      <c r="N572">
        <f t="shared" si="17"/>
        <v>18</v>
      </c>
    </row>
    <row r="573" spans="1:14" x14ac:dyDescent="0.3">
      <c r="A573">
        <v>25750</v>
      </c>
      <c r="B573" t="s">
        <v>3</v>
      </c>
      <c r="C573" t="s">
        <v>998</v>
      </c>
      <c r="D573" t="s">
        <v>875</v>
      </c>
      <c r="E573">
        <v>42.631053000000001</v>
      </c>
      <c r="F573">
        <v>-71.459678999999994</v>
      </c>
      <c r="G573">
        <v>34038</v>
      </c>
      <c r="H573" t="s">
        <v>25</v>
      </c>
      <c r="J573">
        <v>200</v>
      </c>
      <c r="K573">
        <v>18</v>
      </c>
      <c r="L573">
        <v>30</v>
      </c>
      <c r="M573">
        <f t="shared" si="16"/>
        <v>18</v>
      </c>
      <c r="N573">
        <f t="shared" si="17"/>
        <v>18</v>
      </c>
    </row>
    <row r="574" spans="1:14" x14ac:dyDescent="0.3">
      <c r="A574">
        <v>25765</v>
      </c>
      <c r="B574" t="s">
        <v>3</v>
      </c>
      <c r="C574" t="s">
        <v>525</v>
      </c>
      <c r="D574" t="s">
        <v>995</v>
      </c>
      <c r="E574">
        <v>42.548293000000001</v>
      </c>
      <c r="F574">
        <v>-71.424385999999998</v>
      </c>
      <c r="G574">
        <v>34129</v>
      </c>
      <c r="H574" t="s">
        <v>25</v>
      </c>
      <c r="J574">
        <v>200</v>
      </c>
      <c r="K574">
        <v>18</v>
      </c>
      <c r="L574">
        <v>10</v>
      </c>
      <c r="M574">
        <f t="shared" si="16"/>
        <v>18</v>
      </c>
      <c r="N574">
        <f t="shared" si="17"/>
        <v>18</v>
      </c>
    </row>
    <row r="575" spans="1:14" x14ac:dyDescent="0.3">
      <c r="A575">
        <v>25767</v>
      </c>
      <c r="B575" t="s">
        <v>3</v>
      </c>
      <c r="C575" t="s">
        <v>682</v>
      </c>
      <c r="D575" t="s">
        <v>935</v>
      </c>
      <c r="E575">
        <v>42.546185000000001</v>
      </c>
      <c r="F575">
        <v>-71.395959000000005</v>
      </c>
      <c r="G575">
        <v>34136</v>
      </c>
      <c r="H575" t="s">
        <v>25</v>
      </c>
      <c r="J575">
        <v>165</v>
      </c>
      <c r="K575">
        <v>18</v>
      </c>
      <c r="L575">
        <v>20</v>
      </c>
      <c r="M575">
        <f t="shared" si="16"/>
        <v>18</v>
      </c>
      <c r="N575">
        <f t="shared" si="17"/>
        <v>18</v>
      </c>
    </row>
    <row r="576" spans="1:14" x14ac:dyDescent="0.3">
      <c r="A576">
        <v>25771</v>
      </c>
      <c r="B576" t="s">
        <v>3</v>
      </c>
      <c r="C576" t="s">
        <v>999</v>
      </c>
      <c r="D576" t="s">
        <v>989</v>
      </c>
      <c r="G576">
        <v>34144</v>
      </c>
      <c r="H576" t="s">
        <v>25</v>
      </c>
      <c r="J576">
        <v>200</v>
      </c>
      <c r="K576">
        <v>18</v>
      </c>
      <c r="L576">
        <v>20</v>
      </c>
      <c r="M576">
        <f t="shared" si="16"/>
        <v>18</v>
      </c>
      <c r="N576">
        <f t="shared" si="17"/>
        <v>18</v>
      </c>
    </row>
    <row r="577" spans="1:14" x14ac:dyDescent="0.3">
      <c r="A577">
        <v>25779</v>
      </c>
      <c r="B577" t="s">
        <v>3</v>
      </c>
      <c r="C577" t="s">
        <v>437</v>
      </c>
      <c r="D577" t="s">
        <v>852</v>
      </c>
      <c r="E577">
        <v>42.539543999999999</v>
      </c>
      <c r="F577">
        <v>-71.418446000000003</v>
      </c>
      <c r="G577">
        <v>34208</v>
      </c>
      <c r="H577" t="s">
        <v>25</v>
      </c>
      <c r="J577">
        <v>420</v>
      </c>
      <c r="K577">
        <v>18</v>
      </c>
      <c r="L577">
        <v>4</v>
      </c>
      <c r="M577">
        <f t="shared" si="16"/>
        <v>18</v>
      </c>
      <c r="N577">
        <f t="shared" si="17"/>
        <v>18</v>
      </c>
    </row>
    <row r="578" spans="1:14" x14ac:dyDescent="0.3">
      <c r="A578">
        <v>25817</v>
      </c>
      <c r="B578" t="s">
        <v>3</v>
      </c>
      <c r="C578" t="s">
        <v>162</v>
      </c>
      <c r="D578" t="s">
        <v>856</v>
      </c>
      <c r="E578">
        <v>42.538553999999998</v>
      </c>
      <c r="F578">
        <v>-71.443735000000004</v>
      </c>
      <c r="G578">
        <v>34318</v>
      </c>
      <c r="H578" t="s">
        <v>25</v>
      </c>
      <c r="J578">
        <v>240</v>
      </c>
      <c r="K578">
        <v>18</v>
      </c>
      <c r="L578">
        <v>18</v>
      </c>
      <c r="M578">
        <f t="shared" si="16"/>
        <v>18</v>
      </c>
      <c r="N578">
        <f t="shared" si="17"/>
        <v>18</v>
      </c>
    </row>
    <row r="579" spans="1:14" x14ac:dyDescent="0.3">
      <c r="A579">
        <v>25870</v>
      </c>
      <c r="B579" t="s">
        <v>3</v>
      </c>
      <c r="C579" t="s">
        <v>1014</v>
      </c>
      <c r="D579" t="s">
        <v>875</v>
      </c>
      <c r="G579">
        <v>34613</v>
      </c>
      <c r="H579" t="s">
        <v>25</v>
      </c>
      <c r="J579">
        <v>420</v>
      </c>
      <c r="K579">
        <v>18</v>
      </c>
      <c r="L579">
        <v>20</v>
      </c>
      <c r="M579">
        <f t="shared" si="16"/>
        <v>18</v>
      </c>
      <c r="N579">
        <f t="shared" si="17"/>
        <v>18</v>
      </c>
    </row>
    <row r="580" spans="1:14" x14ac:dyDescent="0.3">
      <c r="A580">
        <v>25871</v>
      </c>
      <c r="B580" t="s">
        <v>3</v>
      </c>
      <c r="C580" t="s">
        <v>245</v>
      </c>
      <c r="D580" t="s">
        <v>942</v>
      </c>
      <c r="E580">
        <v>42.572104000000003</v>
      </c>
      <c r="F580">
        <v>-71.441310999999999</v>
      </c>
      <c r="G580">
        <v>34613</v>
      </c>
      <c r="H580" t="s">
        <v>25</v>
      </c>
      <c r="J580">
        <v>120</v>
      </c>
      <c r="K580">
        <v>18</v>
      </c>
      <c r="L580">
        <v>15</v>
      </c>
      <c r="M580">
        <f t="shared" si="16"/>
        <v>18</v>
      </c>
      <c r="N580">
        <f t="shared" si="17"/>
        <v>18</v>
      </c>
    </row>
    <row r="581" spans="1:14" x14ac:dyDescent="0.3">
      <c r="A581">
        <v>25917</v>
      </c>
      <c r="B581" t="s">
        <v>3</v>
      </c>
      <c r="C581" t="s">
        <v>96</v>
      </c>
      <c r="D581" t="s">
        <v>875</v>
      </c>
      <c r="G581">
        <v>34939</v>
      </c>
      <c r="H581" t="s">
        <v>25</v>
      </c>
      <c r="J581">
        <v>220</v>
      </c>
      <c r="K581">
        <v>18</v>
      </c>
      <c r="L581">
        <v>41</v>
      </c>
      <c r="M581">
        <f t="shared" si="16"/>
        <v>18</v>
      </c>
      <c r="N581">
        <f t="shared" si="17"/>
        <v>18</v>
      </c>
    </row>
    <row r="582" spans="1:14" x14ac:dyDescent="0.3">
      <c r="A582">
        <v>25921</v>
      </c>
      <c r="B582" t="s">
        <v>3</v>
      </c>
      <c r="C582" t="s">
        <v>530</v>
      </c>
      <c r="D582" t="s">
        <v>942</v>
      </c>
      <c r="E582">
        <v>42.571869</v>
      </c>
      <c r="F582">
        <v>-71.445345000000003</v>
      </c>
      <c r="G582">
        <v>34970</v>
      </c>
      <c r="H582" t="s">
        <v>25</v>
      </c>
      <c r="J582">
        <v>380</v>
      </c>
      <c r="K582">
        <v>18</v>
      </c>
      <c r="L582">
        <v>18</v>
      </c>
      <c r="M582">
        <f t="shared" si="16"/>
        <v>18</v>
      </c>
      <c r="N582">
        <f t="shared" si="17"/>
        <v>18</v>
      </c>
    </row>
    <row r="583" spans="1:14" x14ac:dyDescent="0.3">
      <c r="A583">
        <v>25942</v>
      </c>
      <c r="B583" t="s">
        <v>3</v>
      </c>
      <c r="C583" t="s">
        <v>340</v>
      </c>
      <c r="D583" t="s">
        <v>1024</v>
      </c>
      <c r="G583">
        <v>35094</v>
      </c>
      <c r="H583" t="s">
        <v>25</v>
      </c>
      <c r="J583">
        <v>140</v>
      </c>
      <c r="K583">
        <v>18</v>
      </c>
      <c r="L583">
        <v>25</v>
      </c>
      <c r="M583">
        <f t="shared" si="16"/>
        <v>18</v>
      </c>
      <c r="N583">
        <f t="shared" si="17"/>
        <v>18</v>
      </c>
    </row>
    <row r="584" spans="1:14" x14ac:dyDescent="0.3">
      <c r="A584">
        <v>25968</v>
      </c>
      <c r="B584" t="s">
        <v>3</v>
      </c>
      <c r="C584" t="s">
        <v>312</v>
      </c>
      <c r="D584" t="s">
        <v>893</v>
      </c>
      <c r="E584">
        <v>42.625141999999997</v>
      </c>
      <c r="F584">
        <v>-71.433447000000001</v>
      </c>
      <c r="G584">
        <v>35192</v>
      </c>
      <c r="H584" t="s">
        <v>25</v>
      </c>
      <c r="J584">
        <v>100</v>
      </c>
      <c r="K584">
        <v>18</v>
      </c>
      <c r="L584">
        <v>21</v>
      </c>
      <c r="M584">
        <f t="shared" si="16"/>
        <v>18</v>
      </c>
      <c r="N584">
        <f t="shared" si="17"/>
        <v>18</v>
      </c>
    </row>
    <row r="585" spans="1:14" x14ac:dyDescent="0.3">
      <c r="A585">
        <v>25980</v>
      </c>
      <c r="B585" t="s">
        <v>3</v>
      </c>
      <c r="C585" t="s">
        <v>373</v>
      </c>
      <c r="D585" t="s">
        <v>842</v>
      </c>
      <c r="E585">
        <v>42.626488999999999</v>
      </c>
      <c r="F585">
        <v>-71.462553999999997</v>
      </c>
      <c r="G585">
        <v>35297</v>
      </c>
      <c r="H585" t="s">
        <v>25</v>
      </c>
      <c r="J585">
        <v>280</v>
      </c>
      <c r="K585">
        <v>18</v>
      </c>
      <c r="L585">
        <v>15</v>
      </c>
      <c r="M585">
        <f t="shared" si="16"/>
        <v>18</v>
      </c>
      <c r="N585">
        <f t="shared" si="17"/>
        <v>18</v>
      </c>
    </row>
    <row r="586" spans="1:14" x14ac:dyDescent="0.3">
      <c r="A586">
        <v>26004</v>
      </c>
      <c r="B586" t="s">
        <v>3</v>
      </c>
      <c r="C586" t="s">
        <v>520</v>
      </c>
      <c r="D586" t="s">
        <v>1038</v>
      </c>
      <c r="E586">
        <v>42.643223999999996</v>
      </c>
      <c r="F586">
        <v>-71.433203000000006</v>
      </c>
      <c r="G586">
        <v>35607</v>
      </c>
      <c r="H586" t="s">
        <v>25</v>
      </c>
      <c r="J586">
        <v>400</v>
      </c>
      <c r="K586">
        <v>18</v>
      </c>
      <c r="L586">
        <v>20</v>
      </c>
      <c r="M586">
        <f t="shared" ref="M586:M649" si="18">IF(K586&lt;1,"",K586)</f>
        <v>18</v>
      </c>
      <c r="N586">
        <f t="shared" ref="N586:N649" si="19">IF(K586&lt;1,"",IF(J586&gt;40,K586,""))</f>
        <v>18</v>
      </c>
    </row>
    <row r="587" spans="1:14" x14ac:dyDescent="0.3">
      <c r="A587">
        <v>26199</v>
      </c>
      <c r="B587" t="s">
        <v>3</v>
      </c>
      <c r="D587" t="s">
        <v>1039</v>
      </c>
      <c r="G587">
        <v>23222</v>
      </c>
      <c r="H587" t="s">
        <v>25</v>
      </c>
      <c r="J587">
        <v>200</v>
      </c>
      <c r="K587">
        <v>18</v>
      </c>
      <c r="M587">
        <f t="shared" si="18"/>
        <v>18</v>
      </c>
      <c r="N587">
        <f t="shared" si="19"/>
        <v>18</v>
      </c>
    </row>
    <row r="588" spans="1:14" x14ac:dyDescent="0.3">
      <c r="A588">
        <v>26208</v>
      </c>
      <c r="B588" t="s">
        <v>3</v>
      </c>
      <c r="C588" t="s">
        <v>606</v>
      </c>
      <c r="D588" t="s">
        <v>1041</v>
      </c>
      <c r="E588">
        <v>42.628171999999999</v>
      </c>
      <c r="F588">
        <v>-71.432523000000003</v>
      </c>
      <c r="G588">
        <v>35801</v>
      </c>
      <c r="H588" t="s">
        <v>25</v>
      </c>
      <c r="J588">
        <v>160</v>
      </c>
      <c r="K588">
        <v>18</v>
      </c>
      <c r="L588">
        <v>40</v>
      </c>
      <c r="M588">
        <f t="shared" si="18"/>
        <v>18</v>
      </c>
      <c r="N588">
        <f t="shared" si="19"/>
        <v>18</v>
      </c>
    </row>
    <row r="589" spans="1:14" x14ac:dyDescent="0.3">
      <c r="A589">
        <v>26209</v>
      </c>
      <c r="B589" t="s">
        <v>3</v>
      </c>
      <c r="C589" t="s">
        <v>178</v>
      </c>
      <c r="D589" t="s">
        <v>1041</v>
      </c>
      <c r="E589">
        <v>42.626297999999998</v>
      </c>
      <c r="F589">
        <v>-71.431758000000002</v>
      </c>
      <c r="G589">
        <v>35801</v>
      </c>
      <c r="H589" t="s">
        <v>25</v>
      </c>
      <c r="J589">
        <v>160</v>
      </c>
      <c r="K589">
        <v>18</v>
      </c>
      <c r="L589">
        <v>10</v>
      </c>
      <c r="M589">
        <f t="shared" si="18"/>
        <v>18</v>
      </c>
      <c r="N589">
        <f t="shared" si="19"/>
        <v>18</v>
      </c>
    </row>
    <row r="590" spans="1:14" x14ac:dyDescent="0.3">
      <c r="A590">
        <v>26239</v>
      </c>
      <c r="B590" t="s">
        <v>3</v>
      </c>
      <c r="C590" t="s">
        <v>178</v>
      </c>
      <c r="D590" t="s">
        <v>1044</v>
      </c>
      <c r="E590">
        <v>42.558177000000001</v>
      </c>
      <c r="F590">
        <v>-71.464234000000005</v>
      </c>
      <c r="G590">
        <v>36216</v>
      </c>
      <c r="H590" t="s">
        <v>25</v>
      </c>
      <c r="J590">
        <v>320</v>
      </c>
      <c r="K590">
        <v>18</v>
      </c>
      <c r="L590">
        <v>13</v>
      </c>
      <c r="M590">
        <f t="shared" si="18"/>
        <v>18</v>
      </c>
      <c r="N590">
        <f t="shared" si="19"/>
        <v>18</v>
      </c>
    </row>
    <row r="591" spans="1:14" x14ac:dyDescent="0.3">
      <c r="A591">
        <v>26244</v>
      </c>
      <c r="B591" t="s">
        <v>3</v>
      </c>
      <c r="C591" t="s">
        <v>859</v>
      </c>
      <c r="D591" t="s">
        <v>1038</v>
      </c>
      <c r="E591">
        <v>42.642871</v>
      </c>
      <c r="F591">
        <v>-71.434736000000001</v>
      </c>
      <c r="G591">
        <v>35781</v>
      </c>
      <c r="H591" t="s">
        <v>25</v>
      </c>
      <c r="J591">
        <v>420</v>
      </c>
      <c r="K591">
        <v>18</v>
      </c>
      <c r="M591">
        <f t="shared" si="18"/>
        <v>18</v>
      </c>
      <c r="N591">
        <f t="shared" si="19"/>
        <v>18</v>
      </c>
    </row>
    <row r="592" spans="1:14" x14ac:dyDescent="0.3">
      <c r="A592">
        <v>26257</v>
      </c>
      <c r="B592" t="s">
        <v>3</v>
      </c>
      <c r="C592" t="s">
        <v>822</v>
      </c>
      <c r="D592" t="s">
        <v>1033</v>
      </c>
      <c r="E592">
        <v>42.64179</v>
      </c>
      <c r="F592">
        <v>-71.435376000000005</v>
      </c>
      <c r="G592">
        <v>35678</v>
      </c>
      <c r="H592" t="s">
        <v>25</v>
      </c>
      <c r="J592">
        <v>380</v>
      </c>
      <c r="K592">
        <v>18</v>
      </c>
      <c r="L592">
        <v>21</v>
      </c>
      <c r="M592">
        <f t="shared" si="18"/>
        <v>18</v>
      </c>
      <c r="N592">
        <f t="shared" si="19"/>
        <v>18</v>
      </c>
    </row>
    <row r="593" spans="1:14" x14ac:dyDescent="0.3">
      <c r="A593">
        <v>26258</v>
      </c>
      <c r="B593" t="s">
        <v>3</v>
      </c>
      <c r="C593" t="s">
        <v>556</v>
      </c>
      <c r="D593" t="s">
        <v>1033</v>
      </c>
      <c r="E593">
        <v>42.641441999999998</v>
      </c>
      <c r="F593">
        <v>-71.433933999999994</v>
      </c>
      <c r="G593">
        <v>35639</v>
      </c>
      <c r="H593" t="s">
        <v>25</v>
      </c>
      <c r="J593">
        <v>500</v>
      </c>
      <c r="K593">
        <v>18</v>
      </c>
      <c r="L593">
        <v>20</v>
      </c>
      <c r="M593">
        <f t="shared" si="18"/>
        <v>18</v>
      </c>
      <c r="N593">
        <f t="shared" si="19"/>
        <v>18</v>
      </c>
    </row>
    <row r="594" spans="1:14" x14ac:dyDescent="0.3">
      <c r="A594">
        <v>26288</v>
      </c>
      <c r="B594" t="s">
        <v>3</v>
      </c>
      <c r="C594" t="s">
        <v>200</v>
      </c>
      <c r="D594" t="s">
        <v>841</v>
      </c>
      <c r="E594">
        <v>42.606152000000002</v>
      </c>
      <c r="F594">
        <v>-71.484769999999997</v>
      </c>
      <c r="G594">
        <v>36081</v>
      </c>
      <c r="H594" t="s">
        <v>25</v>
      </c>
      <c r="J594">
        <v>460</v>
      </c>
      <c r="K594">
        <v>18</v>
      </c>
      <c r="L594">
        <v>46</v>
      </c>
      <c r="M594">
        <f t="shared" si="18"/>
        <v>18</v>
      </c>
      <c r="N594">
        <f t="shared" si="19"/>
        <v>18</v>
      </c>
    </row>
    <row r="595" spans="1:14" x14ac:dyDescent="0.3">
      <c r="A595">
        <v>27086</v>
      </c>
      <c r="B595" t="s">
        <v>3</v>
      </c>
      <c r="C595" t="s">
        <v>190</v>
      </c>
      <c r="D595" t="s">
        <v>887</v>
      </c>
      <c r="E595">
        <v>42.600532999999999</v>
      </c>
      <c r="F595">
        <v>-71.490593000000004</v>
      </c>
      <c r="G595">
        <v>31266</v>
      </c>
      <c r="H595" t="s">
        <v>25</v>
      </c>
      <c r="J595">
        <v>190</v>
      </c>
      <c r="K595">
        <v>18</v>
      </c>
      <c r="M595">
        <f t="shared" si="18"/>
        <v>18</v>
      </c>
      <c r="N595">
        <f t="shared" si="19"/>
        <v>18</v>
      </c>
    </row>
    <row r="596" spans="1:14" x14ac:dyDescent="0.3">
      <c r="A596">
        <v>27113</v>
      </c>
      <c r="B596" t="s">
        <v>3</v>
      </c>
      <c r="C596" t="s">
        <v>281</v>
      </c>
      <c r="D596" t="s">
        <v>48</v>
      </c>
      <c r="G596">
        <v>29550</v>
      </c>
      <c r="H596" t="s">
        <v>25</v>
      </c>
      <c r="J596">
        <v>190</v>
      </c>
      <c r="K596">
        <v>18</v>
      </c>
      <c r="L596">
        <v>175</v>
      </c>
      <c r="M596">
        <f t="shared" si="18"/>
        <v>18</v>
      </c>
      <c r="N596">
        <f t="shared" si="19"/>
        <v>18</v>
      </c>
    </row>
    <row r="597" spans="1:14" x14ac:dyDescent="0.3">
      <c r="A597">
        <v>27232</v>
      </c>
      <c r="B597" t="s">
        <v>3</v>
      </c>
      <c r="C597" t="s">
        <v>178</v>
      </c>
      <c r="D597" t="s">
        <v>973</v>
      </c>
      <c r="E597">
        <v>42.601953000000002</v>
      </c>
      <c r="F597">
        <v>-71.490285</v>
      </c>
      <c r="G597">
        <v>33500</v>
      </c>
      <c r="H597" t="s">
        <v>25</v>
      </c>
      <c r="J597">
        <v>440</v>
      </c>
      <c r="K597">
        <v>18</v>
      </c>
      <c r="L597">
        <v>5</v>
      </c>
      <c r="M597">
        <f t="shared" si="18"/>
        <v>18</v>
      </c>
      <c r="N597">
        <f t="shared" si="19"/>
        <v>18</v>
      </c>
    </row>
    <row r="598" spans="1:14" x14ac:dyDescent="0.3">
      <c r="A598">
        <v>27250</v>
      </c>
      <c r="B598" t="s">
        <v>3</v>
      </c>
      <c r="C598" t="s">
        <v>419</v>
      </c>
      <c r="D598" t="s">
        <v>887</v>
      </c>
      <c r="E598">
        <v>42.600149999999999</v>
      </c>
      <c r="F598">
        <v>-71.491208</v>
      </c>
      <c r="G598">
        <v>30938</v>
      </c>
      <c r="H598" t="s">
        <v>25</v>
      </c>
      <c r="J598">
        <v>205</v>
      </c>
      <c r="K598">
        <v>18</v>
      </c>
      <c r="M598">
        <f t="shared" si="18"/>
        <v>18</v>
      </c>
      <c r="N598">
        <f t="shared" si="19"/>
        <v>18</v>
      </c>
    </row>
    <row r="599" spans="1:14" x14ac:dyDescent="0.3">
      <c r="A599">
        <v>103283</v>
      </c>
      <c r="B599" t="s">
        <v>3</v>
      </c>
      <c r="C599" t="s">
        <v>196</v>
      </c>
      <c r="D599" t="s">
        <v>893</v>
      </c>
      <c r="E599">
        <v>42.624454999999998</v>
      </c>
      <c r="F599">
        <v>-71.433131000000003</v>
      </c>
      <c r="G599">
        <v>37103</v>
      </c>
      <c r="H599" t="s">
        <v>25</v>
      </c>
      <c r="I599" t="s">
        <v>26</v>
      </c>
      <c r="J599">
        <v>240</v>
      </c>
      <c r="K599">
        <v>18</v>
      </c>
      <c r="L599">
        <v>20</v>
      </c>
      <c r="M599">
        <f t="shared" si="18"/>
        <v>18</v>
      </c>
      <c r="N599">
        <f t="shared" si="19"/>
        <v>18</v>
      </c>
    </row>
    <row r="600" spans="1:14" x14ac:dyDescent="0.3">
      <c r="A600">
        <v>111899</v>
      </c>
      <c r="B600" t="s">
        <v>3</v>
      </c>
      <c r="C600" t="s">
        <v>419</v>
      </c>
      <c r="D600" t="s">
        <v>850</v>
      </c>
      <c r="E600">
        <v>42.541719999999998</v>
      </c>
      <c r="F600">
        <v>-71.395189999999999</v>
      </c>
      <c r="G600">
        <v>37405</v>
      </c>
      <c r="H600" t="s">
        <v>25</v>
      </c>
      <c r="I600" t="s">
        <v>26</v>
      </c>
      <c r="J600">
        <v>500</v>
      </c>
      <c r="K600">
        <v>18</v>
      </c>
      <c r="L600">
        <v>20</v>
      </c>
      <c r="M600">
        <f t="shared" si="18"/>
        <v>18</v>
      </c>
      <c r="N600">
        <f t="shared" si="19"/>
        <v>18</v>
      </c>
    </row>
    <row r="601" spans="1:14" x14ac:dyDescent="0.3">
      <c r="A601">
        <v>125832</v>
      </c>
      <c r="B601" t="s">
        <v>3</v>
      </c>
      <c r="C601" t="s">
        <v>616</v>
      </c>
      <c r="D601" t="s">
        <v>865</v>
      </c>
      <c r="G601">
        <v>37911</v>
      </c>
      <c r="H601" t="s">
        <v>25</v>
      </c>
      <c r="I601" t="s">
        <v>26</v>
      </c>
      <c r="J601">
        <v>240</v>
      </c>
      <c r="K601">
        <v>18</v>
      </c>
      <c r="L601">
        <v>1</v>
      </c>
      <c r="M601">
        <f t="shared" si="18"/>
        <v>18</v>
      </c>
      <c r="N601">
        <f t="shared" si="19"/>
        <v>18</v>
      </c>
    </row>
    <row r="602" spans="1:14" x14ac:dyDescent="0.3">
      <c r="A602">
        <v>130783</v>
      </c>
      <c r="B602" t="s">
        <v>3</v>
      </c>
      <c r="C602" t="s">
        <v>178</v>
      </c>
      <c r="D602" t="s">
        <v>1083</v>
      </c>
      <c r="E602">
        <v>42.535958000000001</v>
      </c>
      <c r="F602">
        <v>-71.395668999999998</v>
      </c>
      <c r="G602">
        <v>38273</v>
      </c>
      <c r="H602" t="s">
        <v>25</v>
      </c>
      <c r="I602" t="s">
        <v>26</v>
      </c>
      <c r="J602">
        <v>140</v>
      </c>
      <c r="K602">
        <v>18</v>
      </c>
      <c r="L602">
        <v>20</v>
      </c>
      <c r="M602">
        <f t="shared" si="18"/>
        <v>18</v>
      </c>
      <c r="N602">
        <f t="shared" si="19"/>
        <v>18</v>
      </c>
    </row>
    <row r="603" spans="1:14" x14ac:dyDescent="0.3">
      <c r="A603">
        <v>250184</v>
      </c>
      <c r="B603" t="s">
        <v>3</v>
      </c>
      <c r="C603" t="s">
        <v>886</v>
      </c>
      <c r="D603" t="s">
        <v>880</v>
      </c>
      <c r="E603">
        <v>42.619568999999998</v>
      </c>
      <c r="F603">
        <v>-71.429689999999994</v>
      </c>
      <c r="G603">
        <v>39183</v>
      </c>
      <c r="H603" t="s">
        <v>25</v>
      </c>
      <c r="I603" t="s">
        <v>26</v>
      </c>
      <c r="J603">
        <v>160</v>
      </c>
      <c r="K603">
        <v>18</v>
      </c>
      <c r="L603">
        <v>14</v>
      </c>
      <c r="M603">
        <f t="shared" si="18"/>
        <v>18</v>
      </c>
      <c r="N603">
        <f t="shared" si="19"/>
        <v>18</v>
      </c>
    </row>
    <row r="604" spans="1:14" x14ac:dyDescent="0.3">
      <c r="A604">
        <v>264365</v>
      </c>
      <c r="B604" t="s">
        <v>3</v>
      </c>
      <c r="C604" t="s">
        <v>151</v>
      </c>
      <c r="D604" t="s">
        <v>880</v>
      </c>
      <c r="E604">
        <v>42.61965</v>
      </c>
      <c r="F604">
        <v>-71.431233000000006</v>
      </c>
      <c r="G604">
        <v>39948</v>
      </c>
      <c r="H604" t="s">
        <v>25</v>
      </c>
      <c r="I604" t="s">
        <v>26</v>
      </c>
      <c r="J604">
        <v>200</v>
      </c>
      <c r="K604">
        <v>18</v>
      </c>
      <c r="L604">
        <v>19.100000000000001</v>
      </c>
      <c r="M604">
        <f t="shared" si="18"/>
        <v>18</v>
      </c>
      <c r="N604">
        <f t="shared" si="19"/>
        <v>18</v>
      </c>
    </row>
    <row r="605" spans="1:14" x14ac:dyDescent="0.3">
      <c r="A605">
        <v>264366</v>
      </c>
      <c r="B605" t="s">
        <v>3</v>
      </c>
      <c r="C605" t="s">
        <v>151</v>
      </c>
      <c r="D605" t="s">
        <v>880</v>
      </c>
      <c r="E605">
        <v>42.61965</v>
      </c>
      <c r="F605">
        <v>-71.431233000000006</v>
      </c>
      <c r="G605">
        <v>39948</v>
      </c>
      <c r="H605" t="s">
        <v>25</v>
      </c>
      <c r="I605" t="s">
        <v>26</v>
      </c>
      <c r="J605">
        <v>200</v>
      </c>
      <c r="K605">
        <v>18</v>
      </c>
      <c r="L605">
        <v>19.100000000000001</v>
      </c>
      <c r="M605">
        <f t="shared" si="18"/>
        <v>18</v>
      </c>
      <c r="N605">
        <f t="shared" si="19"/>
        <v>18</v>
      </c>
    </row>
    <row r="606" spans="1:14" x14ac:dyDescent="0.3">
      <c r="A606">
        <v>25174</v>
      </c>
      <c r="B606" t="s">
        <v>3</v>
      </c>
      <c r="C606" t="s">
        <v>204</v>
      </c>
      <c r="D606" t="s">
        <v>867</v>
      </c>
      <c r="E606">
        <v>42.546404000000003</v>
      </c>
      <c r="F606">
        <v>-71.411760000000001</v>
      </c>
      <c r="G606">
        <v>26382</v>
      </c>
      <c r="H606" t="s">
        <v>25</v>
      </c>
      <c r="J606">
        <v>130</v>
      </c>
      <c r="K606">
        <v>19</v>
      </c>
      <c r="L606">
        <v>3</v>
      </c>
      <c r="M606">
        <f t="shared" si="18"/>
        <v>19</v>
      </c>
      <c r="N606">
        <f t="shared" si="19"/>
        <v>19</v>
      </c>
    </row>
    <row r="607" spans="1:14" x14ac:dyDescent="0.3">
      <c r="A607">
        <v>25187</v>
      </c>
      <c r="B607" t="s">
        <v>3</v>
      </c>
      <c r="D607" t="s">
        <v>870</v>
      </c>
      <c r="G607">
        <v>28296</v>
      </c>
      <c r="H607" t="s">
        <v>25</v>
      </c>
      <c r="J607">
        <v>260</v>
      </c>
      <c r="K607">
        <v>19</v>
      </c>
      <c r="L607">
        <v>3</v>
      </c>
      <c r="M607">
        <f t="shared" si="18"/>
        <v>19</v>
      </c>
      <c r="N607">
        <f t="shared" si="19"/>
        <v>19</v>
      </c>
    </row>
    <row r="608" spans="1:14" x14ac:dyDescent="0.3">
      <c r="A608">
        <v>25207</v>
      </c>
      <c r="B608" t="s">
        <v>3</v>
      </c>
      <c r="C608" t="s">
        <v>320</v>
      </c>
      <c r="D608" t="s">
        <v>879</v>
      </c>
      <c r="G608">
        <v>29088</v>
      </c>
      <c r="H608" t="s">
        <v>25</v>
      </c>
      <c r="J608">
        <v>185</v>
      </c>
      <c r="K608">
        <v>19</v>
      </c>
      <c r="L608">
        <v>25</v>
      </c>
      <c r="M608">
        <f t="shared" si="18"/>
        <v>19</v>
      </c>
      <c r="N608">
        <f t="shared" si="19"/>
        <v>19</v>
      </c>
    </row>
    <row r="609" spans="1:14" x14ac:dyDescent="0.3">
      <c r="A609">
        <v>25371</v>
      </c>
      <c r="B609" t="s">
        <v>3</v>
      </c>
      <c r="C609" t="s">
        <v>411</v>
      </c>
      <c r="D609" t="s">
        <v>935</v>
      </c>
      <c r="E609">
        <v>42.546860000000002</v>
      </c>
      <c r="F609">
        <v>-71.397396000000001</v>
      </c>
      <c r="G609">
        <v>32524</v>
      </c>
      <c r="H609" t="s">
        <v>25</v>
      </c>
      <c r="J609">
        <v>265</v>
      </c>
      <c r="K609">
        <v>19</v>
      </c>
      <c r="L609">
        <v>4</v>
      </c>
      <c r="M609">
        <f t="shared" si="18"/>
        <v>19</v>
      </c>
      <c r="N609">
        <f t="shared" si="19"/>
        <v>19</v>
      </c>
    </row>
    <row r="610" spans="1:14" x14ac:dyDescent="0.3">
      <c r="A610">
        <v>25380</v>
      </c>
      <c r="B610" t="s">
        <v>3</v>
      </c>
      <c r="C610" t="s">
        <v>419</v>
      </c>
      <c r="D610" t="s">
        <v>917</v>
      </c>
      <c r="E610">
        <v>42.552523999999998</v>
      </c>
      <c r="F610">
        <v>-71.394628999999995</v>
      </c>
      <c r="G610">
        <v>32567</v>
      </c>
      <c r="H610" t="s">
        <v>25</v>
      </c>
      <c r="J610">
        <v>140</v>
      </c>
      <c r="K610">
        <v>19</v>
      </c>
      <c r="L610">
        <v>3</v>
      </c>
      <c r="M610">
        <f t="shared" si="18"/>
        <v>19</v>
      </c>
      <c r="N610">
        <f t="shared" si="19"/>
        <v>19</v>
      </c>
    </row>
    <row r="611" spans="1:14" x14ac:dyDescent="0.3">
      <c r="A611">
        <v>25381</v>
      </c>
      <c r="B611" t="s">
        <v>3</v>
      </c>
      <c r="C611" t="s">
        <v>859</v>
      </c>
      <c r="D611" t="s">
        <v>917</v>
      </c>
      <c r="E611">
        <v>42.551003000000001</v>
      </c>
      <c r="F611">
        <v>-71.395632000000006</v>
      </c>
      <c r="G611">
        <v>32568</v>
      </c>
      <c r="H611" t="s">
        <v>25</v>
      </c>
      <c r="K611">
        <v>19</v>
      </c>
      <c r="L611">
        <v>20</v>
      </c>
      <c r="M611">
        <f t="shared" si="18"/>
        <v>19</v>
      </c>
      <c r="N611" t="str">
        <f t="shared" si="19"/>
        <v/>
      </c>
    </row>
    <row r="612" spans="1:14" x14ac:dyDescent="0.3">
      <c r="A612">
        <v>25443</v>
      </c>
      <c r="B612" t="s">
        <v>3</v>
      </c>
      <c r="C612" t="s">
        <v>859</v>
      </c>
      <c r="D612" t="s">
        <v>931</v>
      </c>
      <c r="E612">
        <v>42.540331999999999</v>
      </c>
      <c r="F612">
        <v>-71.398015000000001</v>
      </c>
      <c r="G612">
        <v>32751</v>
      </c>
      <c r="H612" t="s">
        <v>25</v>
      </c>
      <c r="J612">
        <v>185</v>
      </c>
      <c r="K612">
        <v>19</v>
      </c>
      <c r="L612">
        <v>20</v>
      </c>
      <c r="M612">
        <f t="shared" si="18"/>
        <v>19</v>
      </c>
      <c r="N612">
        <f t="shared" si="19"/>
        <v>19</v>
      </c>
    </row>
    <row r="613" spans="1:14" x14ac:dyDescent="0.3">
      <c r="A613">
        <v>25474</v>
      </c>
      <c r="B613" t="s">
        <v>3</v>
      </c>
      <c r="C613" t="s">
        <v>579</v>
      </c>
      <c r="D613" t="s">
        <v>935</v>
      </c>
      <c r="E613">
        <v>42.546852000000001</v>
      </c>
      <c r="F613">
        <v>-71.400300000000001</v>
      </c>
      <c r="G613">
        <v>32802</v>
      </c>
      <c r="H613" t="s">
        <v>25</v>
      </c>
      <c r="J613">
        <v>525</v>
      </c>
      <c r="K613">
        <v>19</v>
      </c>
      <c r="L613">
        <v>10</v>
      </c>
      <c r="M613">
        <f t="shared" si="18"/>
        <v>19</v>
      </c>
      <c r="N613">
        <f t="shared" si="19"/>
        <v>19</v>
      </c>
    </row>
    <row r="614" spans="1:14" x14ac:dyDescent="0.3">
      <c r="A614">
        <v>25554</v>
      </c>
      <c r="B614" t="s">
        <v>3</v>
      </c>
      <c r="C614" t="s">
        <v>525</v>
      </c>
      <c r="D614" t="s">
        <v>901</v>
      </c>
      <c r="E614">
        <v>42.548389999999998</v>
      </c>
      <c r="F614">
        <v>-71.428292999999996</v>
      </c>
      <c r="G614">
        <v>33310</v>
      </c>
      <c r="H614" t="s">
        <v>25</v>
      </c>
      <c r="J614">
        <v>185</v>
      </c>
      <c r="K614">
        <v>19</v>
      </c>
      <c r="L614">
        <v>10</v>
      </c>
      <c r="M614">
        <f t="shared" si="18"/>
        <v>19</v>
      </c>
      <c r="N614">
        <f t="shared" si="19"/>
        <v>19</v>
      </c>
    </row>
    <row r="615" spans="1:14" x14ac:dyDescent="0.3">
      <c r="A615">
        <v>25622</v>
      </c>
      <c r="B615" t="s">
        <v>3</v>
      </c>
      <c r="C615" t="s">
        <v>520</v>
      </c>
      <c r="D615" t="s">
        <v>961</v>
      </c>
      <c r="E615">
        <v>42.574029000000003</v>
      </c>
      <c r="F615">
        <v>-71.456558000000001</v>
      </c>
      <c r="G615">
        <v>33564</v>
      </c>
      <c r="H615" t="s">
        <v>25</v>
      </c>
      <c r="J615">
        <v>180</v>
      </c>
      <c r="K615">
        <v>19</v>
      </c>
      <c r="L615">
        <v>70</v>
      </c>
      <c r="M615">
        <f t="shared" si="18"/>
        <v>19</v>
      </c>
      <c r="N615">
        <f t="shared" si="19"/>
        <v>19</v>
      </c>
    </row>
    <row r="616" spans="1:14" x14ac:dyDescent="0.3">
      <c r="A616">
        <v>25713</v>
      </c>
      <c r="B616" t="s">
        <v>3</v>
      </c>
      <c r="C616" t="s">
        <v>859</v>
      </c>
      <c r="D616" t="s">
        <v>993</v>
      </c>
      <c r="E616">
        <v>42.551279000000001</v>
      </c>
      <c r="F616">
        <v>-71.413560000000004</v>
      </c>
      <c r="G616">
        <v>33885</v>
      </c>
      <c r="H616" t="s">
        <v>25</v>
      </c>
      <c r="J616">
        <v>420</v>
      </c>
      <c r="K616">
        <v>19</v>
      </c>
      <c r="L616">
        <v>10</v>
      </c>
      <c r="M616">
        <f t="shared" si="18"/>
        <v>19</v>
      </c>
      <c r="N616">
        <f t="shared" si="19"/>
        <v>19</v>
      </c>
    </row>
    <row r="617" spans="1:14" x14ac:dyDescent="0.3">
      <c r="A617">
        <v>25716</v>
      </c>
      <c r="B617" t="s">
        <v>3</v>
      </c>
      <c r="C617" t="s">
        <v>487</v>
      </c>
      <c r="D617" t="s">
        <v>873</v>
      </c>
      <c r="E617">
        <v>42.571241999999998</v>
      </c>
      <c r="F617">
        <v>-71.482816</v>
      </c>
      <c r="G617">
        <v>33896</v>
      </c>
      <c r="H617" t="s">
        <v>25</v>
      </c>
      <c r="J617">
        <v>305</v>
      </c>
      <c r="K617">
        <v>19</v>
      </c>
      <c r="L617">
        <v>15</v>
      </c>
      <c r="M617">
        <f t="shared" si="18"/>
        <v>19</v>
      </c>
      <c r="N617">
        <f t="shared" si="19"/>
        <v>19</v>
      </c>
    </row>
    <row r="618" spans="1:14" x14ac:dyDescent="0.3">
      <c r="A618">
        <v>25717</v>
      </c>
      <c r="B618" t="s">
        <v>3</v>
      </c>
      <c r="C618" t="s">
        <v>221</v>
      </c>
      <c r="D618" t="s">
        <v>873</v>
      </c>
      <c r="G618">
        <v>33896</v>
      </c>
      <c r="H618" t="s">
        <v>25</v>
      </c>
      <c r="J618">
        <v>305</v>
      </c>
      <c r="K618">
        <v>19</v>
      </c>
      <c r="L618">
        <v>15</v>
      </c>
      <c r="M618">
        <f t="shared" si="18"/>
        <v>19</v>
      </c>
      <c r="N618">
        <f t="shared" si="19"/>
        <v>19</v>
      </c>
    </row>
    <row r="619" spans="1:14" x14ac:dyDescent="0.3">
      <c r="A619">
        <v>25737</v>
      </c>
      <c r="B619" t="s">
        <v>3</v>
      </c>
      <c r="C619" t="s">
        <v>190</v>
      </c>
      <c r="D619" t="s">
        <v>995</v>
      </c>
      <c r="E619">
        <v>42.548544999999997</v>
      </c>
      <c r="F619">
        <v>-71.424171000000001</v>
      </c>
      <c r="G619">
        <v>33973</v>
      </c>
      <c r="H619" t="s">
        <v>25</v>
      </c>
      <c r="J619">
        <v>190</v>
      </c>
      <c r="K619">
        <v>19</v>
      </c>
      <c r="L619">
        <v>5</v>
      </c>
      <c r="M619">
        <f t="shared" si="18"/>
        <v>19</v>
      </c>
      <c r="N619">
        <f t="shared" si="19"/>
        <v>19</v>
      </c>
    </row>
    <row r="620" spans="1:14" x14ac:dyDescent="0.3">
      <c r="A620">
        <v>25747</v>
      </c>
      <c r="B620" t="s">
        <v>3</v>
      </c>
      <c r="C620" t="s">
        <v>569</v>
      </c>
      <c r="D620" t="s">
        <v>826</v>
      </c>
      <c r="E620">
        <v>42.554116999999998</v>
      </c>
      <c r="F620">
        <v>-71.417940999999999</v>
      </c>
      <c r="G620">
        <v>34010</v>
      </c>
      <c r="H620" t="s">
        <v>25</v>
      </c>
      <c r="J620">
        <v>140</v>
      </c>
      <c r="K620">
        <v>19</v>
      </c>
      <c r="L620">
        <v>5</v>
      </c>
      <c r="M620">
        <f t="shared" si="18"/>
        <v>19</v>
      </c>
      <c r="N620">
        <f t="shared" si="19"/>
        <v>19</v>
      </c>
    </row>
    <row r="621" spans="1:14" x14ac:dyDescent="0.3">
      <c r="A621">
        <v>27079</v>
      </c>
      <c r="B621" t="s">
        <v>3</v>
      </c>
      <c r="C621" t="s">
        <v>195</v>
      </c>
      <c r="D621" t="s">
        <v>893</v>
      </c>
      <c r="E621">
        <v>42.622005000000001</v>
      </c>
      <c r="F621">
        <v>-71.427937</v>
      </c>
      <c r="G621">
        <v>29111</v>
      </c>
      <c r="H621" t="s">
        <v>25</v>
      </c>
      <c r="J621">
        <v>100</v>
      </c>
      <c r="K621">
        <v>19</v>
      </c>
      <c r="L621">
        <v>90</v>
      </c>
      <c r="M621">
        <f t="shared" si="18"/>
        <v>19</v>
      </c>
      <c r="N621">
        <f t="shared" si="19"/>
        <v>19</v>
      </c>
    </row>
    <row r="622" spans="1:14" x14ac:dyDescent="0.3">
      <c r="A622">
        <v>105538</v>
      </c>
      <c r="B622" t="s">
        <v>3</v>
      </c>
      <c r="C622" t="s">
        <v>352</v>
      </c>
      <c r="D622" t="s">
        <v>1067</v>
      </c>
      <c r="E622">
        <v>42.610520999999999</v>
      </c>
      <c r="F622">
        <v>-71.467183000000006</v>
      </c>
      <c r="G622">
        <v>37173</v>
      </c>
      <c r="H622" t="s">
        <v>58</v>
      </c>
      <c r="I622" t="s">
        <v>26</v>
      </c>
      <c r="J622">
        <v>1000</v>
      </c>
      <c r="K622">
        <v>19</v>
      </c>
      <c r="L622">
        <v>480</v>
      </c>
      <c r="M622">
        <f t="shared" si="18"/>
        <v>19</v>
      </c>
      <c r="N622">
        <f t="shared" si="19"/>
        <v>19</v>
      </c>
    </row>
    <row r="623" spans="1:14" x14ac:dyDescent="0.3">
      <c r="A623">
        <v>114564</v>
      </c>
      <c r="B623" t="s">
        <v>3</v>
      </c>
      <c r="C623" t="s">
        <v>487</v>
      </c>
      <c r="D623" t="s">
        <v>850</v>
      </c>
      <c r="E623">
        <v>42.542319999999997</v>
      </c>
      <c r="F623">
        <v>-71.395134999999996</v>
      </c>
      <c r="G623">
        <v>37406</v>
      </c>
      <c r="H623" t="s">
        <v>25</v>
      </c>
      <c r="I623" t="s">
        <v>26</v>
      </c>
      <c r="J623">
        <v>500</v>
      </c>
      <c r="K623">
        <v>19</v>
      </c>
      <c r="L623">
        <v>10</v>
      </c>
      <c r="M623">
        <f t="shared" si="18"/>
        <v>19</v>
      </c>
      <c r="N623">
        <f t="shared" si="19"/>
        <v>19</v>
      </c>
    </row>
    <row r="624" spans="1:14" x14ac:dyDescent="0.3">
      <c r="A624">
        <v>114600</v>
      </c>
      <c r="B624" t="s">
        <v>3</v>
      </c>
      <c r="C624" t="s">
        <v>265</v>
      </c>
      <c r="D624" t="s">
        <v>1076</v>
      </c>
      <c r="G624">
        <v>37431</v>
      </c>
      <c r="H624" t="s">
        <v>58</v>
      </c>
      <c r="I624" t="s">
        <v>26</v>
      </c>
      <c r="J624">
        <v>520</v>
      </c>
      <c r="K624">
        <v>19</v>
      </c>
      <c r="L624">
        <v>15</v>
      </c>
      <c r="M624">
        <f t="shared" si="18"/>
        <v>19</v>
      </c>
      <c r="N624">
        <f t="shared" si="19"/>
        <v>19</v>
      </c>
    </row>
    <row r="625" spans="1:14" x14ac:dyDescent="0.3">
      <c r="A625">
        <v>120609</v>
      </c>
      <c r="B625" t="s">
        <v>3</v>
      </c>
      <c r="C625" t="s">
        <v>256</v>
      </c>
      <c r="D625" t="s">
        <v>841</v>
      </c>
      <c r="E625">
        <v>42.618887000000001</v>
      </c>
      <c r="F625">
        <v>-71.442820999999995</v>
      </c>
      <c r="G625">
        <v>37698</v>
      </c>
      <c r="H625" t="s">
        <v>25</v>
      </c>
      <c r="I625" t="s">
        <v>26</v>
      </c>
      <c r="J625">
        <v>320</v>
      </c>
      <c r="K625">
        <v>19</v>
      </c>
      <c r="L625">
        <v>50</v>
      </c>
      <c r="M625">
        <f t="shared" si="18"/>
        <v>19</v>
      </c>
      <c r="N625">
        <f t="shared" si="19"/>
        <v>19</v>
      </c>
    </row>
    <row r="626" spans="1:14" x14ac:dyDescent="0.3">
      <c r="A626">
        <v>128377</v>
      </c>
      <c r="B626" t="s">
        <v>3</v>
      </c>
      <c r="C626" t="s">
        <v>705</v>
      </c>
      <c r="D626" t="s">
        <v>826</v>
      </c>
      <c r="G626">
        <v>37974</v>
      </c>
      <c r="H626" t="s">
        <v>25</v>
      </c>
      <c r="I626" t="s">
        <v>26</v>
      </c>
      <c r="J626">
        <v>320</v>
      </c>
      <c r="K626">
        <v>19</v>
      </c>
      <c r="L626">
        <v>1</v>
      </c>
      <c r="M626">
        <f t="shared" si="18"/>
        <v>19</v>
      </c>
      <c r="N626">
        <f t="shared" si="19"/>
        <v>19</v>
      </c>
    </row>
    <row r="627" spans="1:14" x14ac:dyDescent="0.3">
      <c r="A627">
        <v>149504</v>
      </c>
      <c r="B627" t="s">
        <v>3</v>
      </c>
      <c r="C627" t="s">
        <v>1090</v>
      </c>
      <c r="D627" t="s">
        <v>1091</v>
      </c>
      <c r="E627">
        <v>42.556899999999999</v>
      </c>
      <c r="F627">
        <v>-71.452083000000002</v>
      </c>
      <c r="G627">
        <v>39234</v>
      </c>
      <c r="H627" t="s">
        <v>25</v>
      </c>
      <c r="I627" t="s">
        <v>26</v>
      </c>
      <c r="J627">
        <v>305</v>
      </c>
      <c r="K627">
        <v>19</v>
      </c>
      <c r="L627">
        <v>22</v>
      </c>
      <c r="M627">
        <f t="shared" si="18"/>
        <v>19</v>
      </c>
      <c r="N627">
        <f t="shared" si="19"/>
        <v>19</v>
      </c>
    </row>
    <row r="628" spans="1:14" x14ac:dyDescent="0.3">
      <c r="A628">
        <v>9663</v>
      </c>
      <c r="B628" t="s">
        <v>3</v>
      </c>
      <c r="C628" t="s">
        <v>846</v>
      </c>
      <c r="D628" t="s">
        <v>847</v>
      </c>
      <c r="G628">
        <v>36781</v>
      </c>
      <c r="H628" t="s">
        <v>25</v>
      </c>
      <c r="J628">
        <v>600</v>
      </c>
      <c r="K628">
        <v>20</v>
      </c>
      <c r="L628">
        <v>40</v>
      </c>
      <c r="M628">
        <f t="shared" si="18"/>
        <v>20</v>
      </c>
      <c r="N628">
        <f t="shared" si="19"/>
        <v>20</v>
      </c>
    </row>
    <row r="629" spans="1:14" x14ac:dyDescent="0.3">
      <c r="A629">
        <v>14208</v>
      </c>
      <c r="B629" t="s">
        <v>3</v>
      </c>
      <c r="C629" t="s">
        <v>246</v>
      </c>
      <c r="D629" t="s">
        <v>850</v>
      </c>
      <c r="E629">
        <v>42.541499000000002</v>
      </c>
      <c r="F629">
        <v>-71.393865000000005</v>
      </c>
      <c r="G629">
        <v>36795</v>
      </c>
      <c r="H629" t="s">
        <v>25</v>
      </c>
      <c r="J629">
        <v>270</v>
      </c>
      <c r="K629">
        <v>20</v>
      </c>
      <c r="L629">
        <v>40</v>
      </c>
      <c r="M629">
        <f t="shared" si="18"/>
        <v>20</v>
      </c>
      <c r="N629">
        <f t="shared" si="19"/>
        <v>20</v>
      </c>
    </row>
    <row r="630" spans="1:14" x14ac:dyDescent="0.3">
      <c r="A630">
        <v>14209</v>
      </c>
      <c r="B630" t="s">
        <v>3</v>
      </c>
      <c r="C630" t="s">
        <v>822</v>
      </c>
      <c r="D630" t="s">
        <v>850</v>
      </c>
      <c r="E630">
        <v>42.541406000000002</v>
      </c>
      <c r="F630">
        <v>-71.395285000000001</v>
      </c>
      <c r="G630">
        <v>36790</v>
      </c>
      <c r="H630" t="s">
        <v>25</v>
      </c>
      <c r="J630">
        <v>420</v>
      </c>
      <c r="K630">
        <v>20</v>
      </c>
      <c r="L630">
        <v>17</v>
      </c>
      <c r="M630">
        <f t="shared" si="18"/>
        <v>20</v>
      </c>
      <c r="N630">
        <f t="shared" si="19"/>
        <v>20</v>
      </c>
    </row>
    <row r="631" spans="1:14" x14ac:dyDescent="0.3">
      <c r="A631">
        <v>14211</v>
      </c>
      <c r="B631" t="s">
        <v>3</v>
      </c>
      <c r="C631" t="s">
        <v>340</v>
      </c>
      <c r="D631" t="s">
        <v>850</v>
      </c>
      <c r="E631">
        <v>42.542006999999998</v>
      </c>
      <c r="F631">
        <v>-71.395138000000003</v>
      </c>
      <c r="G631">
        <v>36794</v>
      </c>
      <c r="H631" t="s">
        <v>25</v>
      </c>
      <c r="J631">
        <v>420</v>
      </c>
      <c r="K631">
        <v>20</v>
      </c>
      <c r="L631">
        <v>40</v>
      </c>
      <c r="M631">
        <f t="shared" si="18"/>
        <v>20</v>
      </c>
      <c r="N631">
        <f t="shared" si="19"/>
        <v>20</v>
      </c>
    </row>
    <row r="632" spans="1:14" x14ac:dyDescent="0.3">
      <c r="A632">
        <v>17477</v>
      </c>
      <c r="B632" t="s">
        <v>3</v>
      </c>
      <c r="C632" t="s">
        <v>166</v>
      </c>
      <c r="D632" t="s">
        <v>861</v>
      </c>
      <c r="E632">
        <v>42.566713999999997</v>
      </c>
      <c r="F632">
        <v>-71.480198000000001</v>
      </c>
      <c r="G632">
        <v>31996</v>
      </c>
      <c r="H632" t="s">
        <v>25</v>
      </c>
      <c r="K632">
        <v>20</v>
      </c>
      <c r="M632">
        <f t="shared" si="18"/>
        <v>20</v>
      </c>
      <c r="N632" t="str">
        <f t="shared" si="19"/>
        <v/>
      </c>
    </row>
    <row r="633" spans="1:14" x14ac:dyDescent="0.3">
      <c r="A633">
        <v>25241</v>
      </c>
      <c r="B633" t="s">
        <v>3</v>
      </c>
      <c r="D633" t="s">
        <v>891</v>
      </c>
      <c r="G633">
        <v>31465</v>
      </c>
      <c r="H633" t="s">
        <v>25</v>
      </c>
      <c r="J633">
        <v>380</v>
      </c>
      <c r="K633">
        <v>20</v>
      </c>
      <c r="L633">
        <v>10</v>
      </c>
      <c r="M633">
        <f t="shared" si="18"/>
        <v>20</v>
      </c>
      <c r="N633">
        <f t="shared" si="19"/>
        <v>20</v>
      </c>
    </row>
    <row r="634" spans="1:14" x14ac:dyDescent="0.3">
      <c r="A634">
        <v>25270</v>
      </c>
      <c r="B634" t="s">
        <v>3</v>
      </c>
      <c r="C634" t="s">
        <v>606</v>
      </c>
      <c r="D634" t="s">
        <v>900</v>
      </c>
      <c r="E634">
        <v>42.538742999999997</v>
      </c>
      <c r="F634">
        <v>-71.394666999999998</v>
      </c>
      <c r="G634">
        <v>31791</v>
      </c>
      <c r="H634" t="s">
        <v>25</v>
      </c>
      <c r="K634">
        <v>20</v>
      </c>
      <c r="L634">
        <v>20</v>
      </c>
      <c r="M634">
        <f t="shared" si="18"/>
        <v>20</v>
      </c>
      <c r="N634" t="str">
        <f t="shared" si="19"/>
        <v/>
      </c>
    </row>
    <row r="635" spans="1:14" x14ac:dyDescent="0.3">
      <c r="A635">
        <v>25272</v>
      </c>
      <c r="B635" t="s">
        <v>3</v>
      </c>
      <c r="D635" t="s">
        <v>836</v>
      </c>
      <c r="G635">
        <v>28151</v>
      </c>
      <c r="H635" t="s">
        <v>25</v>
      </c>
      <c r="J635">
        <v>225</v>
      </c>
      <c r="K635">
        <v>20</v>
      </c>
      <c r="L635">
        <v>18</v>
      </c>
      <c r="M635">
        <f t="shared" si="18"/>
        <v>20</v>
      </c>
      <c r="N635">
        <f t="shared" si="19"/>
        <v>20</v>
      </c>
    </row>
    <row r="636" spans="1:14" x14ac:dyDescent="0.3">
      <c r="A636">
        <v>25274</v>
      </c>
      <c r="B636" t="s">
        <v>3</v>
      </c>
      <c r="C636" t="s">
        <v>905</v>
      </c>
      <c r="D636" t="s">
        <v>841</v>
      </c>
      <c r="E636">
        <v>42.613145000000003</v>
      </c>
      <c r="F636">
        <v>-71.451470999999998</v>
      </c>
      <c r="G636">
        <v>31835</v>
      </c>
      <c r="H636" t="s">
        <v>25</v>
      </c>
      <c r="K636">
        <v>20</v>
      </c>
      <c r="L636">
        <v>20</v>
      </c>
      <c r="M636">
        <f t="shared" si="18"/>
        <v>20</v>
      </c>
      <c r="N636" t="str">
        <f t="shared" si="19"/>
        <v/>
      </c>
    </row>
    <row r="637" spans="1:14" x14ac:dyDescent="0.3">
      <c r="A637">
        <v>25292</v>
      </c>
      <c r="B637" t="s">
        <v>3</v>
      </c>
      <c r="C637" t="s">
        <v>661</v>
      </c>
      <c r="D637" t="s">
        <v>901</v>
      </c>
      <c r="E637">
        <v>42.549421000000002</v>
      </c>
      <c r="F637">
        <v>-71.425960000000003</v>
      </c>
      <c r="G637">
        <v>31978</v>
      </c>
      <c r="H637" t="s">
        <v>25</v>
      </c>
      <c r="J637">
        <v>280</v>
      </c>
      <c r="K637">
        <v>20</v>
      </c>
      <c r="L637">
        <v>10</v>
      </c>
      <c r="M637">
        <f t="shared" si="18"/>
        <v>20</v>
      </c>
      <c r="N637">
        <f t="shared" si="19"/>
        <v>20</v>
      </c>
    </row>
    <row r="638" spans="1:14" x14ac:dyDescent="0.3">
      <c r="A638">
        <v>25293</v>
      </c>
      <c r="B638" t="s">
        <v>3</v>
      </c>
      <c r="C638" t="s">
        <v>340</v>
      </c>
      <c r="D638" t="s">
        <v>901</v>
      </c>
      <c r="E638">
        <v>42.550241999999997</v>
      </c>
      <c r="F638">
        <v>-71.426236000000003</v>
      </c>
      <c r="G638">
        <v>31979</v>
      </c>
      <c r="H638" t="s">
        <v>25</v>
      </c>
      <c r="K638">
        <v>20</v>
      </c>
      <c r="L638">
        <v>15</v>
      </c>
      <c r="M638">
        <f t="shared" si="18"/>
        <v>20</v>
      </c>
      <c r="N638" t="str">
        <f t="shared" si="19"/>
        <v/>
      </c>
    </row>
    <row r="639" spans="1:14" x14ac:dyDescent="0.3">
      <c r="A639">
        <v>25298</v>
      </c>
      <c r="B639" t="s">
        <v>3</v>
      </c>
      <c r="C639" t="s">
        <v>859</v>
      </c>
      <c r="D639" t="s">
        <v>911</v>
      </c>
      <c r="G639">
        <v>32002</v>
      </c>
      <c r="H639" t="s">
        <v>25</v>
      </c>
      <c r="K639">
        <v>20</v>
      </c>
      <c r="L639">
        <v>28</v>
      </c>
      <c r="M639">
        <f t="shared" si="18"/>
        <v>20</v>
      </c>
      <c r="N639" t="str">
        <f t="shared" si="19"/>
        <v/>
      </c>
    </row>
    <row r="640" spans="1:14" x14ac:dyDescent="0.3">
      <c r="A640">
        <v>25307</v>
      </c>
      <c r="B640" t="s">
        <v>3</v>
      </c>
      <c r="C640" t="s">
        <v>916</v>
      </c>
      <c r="D640" t="s">
        <v>917</v>
      </c>
      <c r="E640">
        <v>42.551600999999998</v>
      </c>
      <c r="F640">
        <v>-71.394390999999999</v>
      </c>
      <c r="G640">
        <v>32063</v>
      </c>
      <c r="H640" t="s">
        <v>25</v>
      </c>
      <c r="J640">
        <v>300</v>
      </c>
      <c r="K640">
        <v>20</v>
      </c>
      <c r="L640">
        <v>20</v>
      </c>
      <c r="M640">
        <f t="shared" si="18"/>
        <v>20</v>
      </c>
      <c r="N640">
        <f t="shared" si="19"/>
        <v>20</v>
      </c>
    </row>
    <row r="641" spans="1:14" x14ac:dyDescent="0.3">
      <c r="A641">
        <v>25309</v>
      </c>
      <c r="B641" t="s">
        <v>3</v>
      </c>
      <c r="C641" t="s">
        <v>246</v>
      </c>
      <c r="D641" t="s">
        <v>900</v>
      </c>
      <c r="E641">
        <v>42.538148999999997</v>
      </c>
      <c r="F641">
        <v>-71.394443999999993</v>
      </c>
      <c r="G641">
        <v>32065</v>
      </c>
      <c r="H641" t="s">
        <v>25</v>
      </c>
      <c r="J641">
        <v>180</v>
      </c>
      <c r="K641">
        <v>20</v>
      </c>
      <c r="L641">
        <v>10</v>
      </c>
      <c r="M641">
        <f t="shared" si="18"/>
        <v>20</v>
      </c>
      <c r="N641">
        <f t="shared" si="19"/>
        <v>20</v>
      </c>
    </row>
    <row r="642" spans="1:14" x14ac:dyDescent="0.3">
      <c r="A642">
        <v>25311</v>
      </c>
      <c r="B642" t="s">
        <v>3</v>
      </c>
      <c r="C642" t="s">
        <v>246</v>
      </c>
      <c r="D642" t="s">
        <v>919</v>
      </c>
      <c r="G642">
        <v>32084</v>
      </c>
      <c r="H642" t="s">
        <v>25</v>
      </c>
      <c r="K642">
        <v>20</v>
      </c>
      <c r="L642">
        <v>20</v>
      </c>
      <c r="M642">
        <f t="shared" si="18"/>
        <v>20</v>
      </c>
      <c r="N642" t="str">
        <f t="shared" si="19"/>
        <v/>
      </c>
    </row>
    <row r="643" spans="1:14" x14ac:dyDescent="0.3">
      <c r="A643">
        <v>25312</v>
      </c>
      <c r="B643" t="s">
        <v>3</v>
      </c>
      <c r="C643" t="s">
        <v>920</v>
      </c>
      <c r="D643" t="s">
        <v>826</v>
      </c>
      <c r="G643">
        <v>32085</v>
      </c>
      <c r="H643" t="s">
        <v>25</v>
      </c>
      <c r="J643">
        <v>205</v>
      </c>
      <c r="K643">
        <v>20</v>
      </c>
      <c r="L643">
        <v>20</v>
      </c>
      <c r="M643">
        <f t="shared" si="18"/>
        <v>20</v>
      </c>
      <c r="N643">
        <f t="shared" si="19"/>
        <v>20</v>
      </c>
    </row>
    <row r="644" spans="1:14" x14ac:dyDescent="0.3">
      <c r="A644">
        <v>25316</v>
      </c>
      <c r="B644" t="s">
        <v>3</v>
      </c>
      <c r="C644" t="s">
        <v>556</v>
      </c>
      <c r="D644" t="s">
        <v>914</v>
      </c>
      <c r="E644">
        <v>42.543782</v>
      </c>
      <c r="F644">
        <v>-71.396409000000006</v>
      </c>
      <c r="G644">
        <v>32113</v>
      </c>
      <c r="H644" t="s">
        <v>25</v>
      </c>
      <c r="J644">
        <v>600</v>
      </c>
      <c r="K644">
        <v>20</v>
      </c>
      <c r="L644">
        <v>20</v>
      </c>
      <c r="M644">
        <f t="shared" si="18"/>
        <v>20</v>
      </c>
      <c r="N644">
        <f t="shared" si="19"/>
        <v>20</v>
      </c>
    </row>
    <row r="645" spans="1:14" x14ac:dyDescent="0.3">
      <c r="A645">
        <v>25339</v>
      </c>
      <c r="B645" t="s">
        <v>3</v>
      </c>
      <c r="C645" t="s">
        <v>606</v>
      </c>
      <c r="D645" t="s">
        <v>897</v>
      </c>
      <c r="E645">
        <v>42.594921999999997</v>
      </c>
      <c r="F645">
        <v>-71.414402999999993</v>
      </c>
      <c r="G645">
        <v>32300</v>
      </c>
      <c r="H645" t="s">
        <v>25</v>
      </c>
      <c r="J645">
        <v>500</v>
      </c>
      <c r="K645">
        <v>20</v>
      </c>
      <c r="L645">
        <v>30</v>
      </c>
      <c r="M645">
        <f t="shared" si="18"/>
        <v>20</v>
      </c>
      <c r="N645">
        <f t="shared" si="19"/>
        <v>20</v>
      </c>
    </row>
    <row r="646" spans="1:14" x14ac:dyDescent="0.3">
      <c r="A646">
        <v>25340</v>
      </c>
      <c r="B646" t="s">
        <v>3</v>
      </c>
      <c r="C646" t="s">
        <v>246</v>
      </c>
      <c r="D646" t="s">
        <v>837</v>
      </c>
      <c r="E646">
        <v>42.596457999999998</v>
      </c>
      <c r="F646">
        <v>-71.434076000000005</v>
      </c>
      <c r="G646">
        <v>32301</v>
      </c>
      <c r="H646" t="s">
        <v>25</v>
      </c>
      <c r="J646">
        <v>280</v>
      </c>
      <c r="K646">
        <v>20</v>
      </c>
      <c r="L646">
        <v>20</v>
      </c>
      <c r="M646">
        <f t="shared" si="18"/>
        <v>20</v>
      </c>
      <c r="N646">
        <f t="shared" si="19"/>
        <v>20</v>
      </c>
    </row>
    <row r="647" spans="1:14" x14ac:dyDescent="0.3">
      <c r="A647">
        <v>25350</v>
      </c>
      <c r="B647" t="s">
        <v>3</v>
      </c>
      <c r="C647" t="s">
        <v>205</v>
      </c>
      <c r="D647" t="s">
        <v>918</v>
      </c>
      <c r="E647">
        <v>42.558081999999999</v>
      </c>
      <c r="F647">
        <v>-71.404293999999993</v>
      </c>
      <c r="G647">
        <v>32364</v>
      </c>
      <c r="H647" t="s">
        <v>25</v>
      </c>
      <c r="K647">
        <v>20</v>
      </c>
      <c r="L647">
        <v>20</v>
      </c>
      <c r="M647">
        <f t="shared" si="18"/>
        <v>20</v>
      </c>
      <c r="N647" t="str">
        <f t="shared" si="19"/>
        <v/>
      </c>
    </row>
    <row r="648" spans="1:14" x14ac:dyDescent="0.3">
      <c r="A648">
        <v>25362</v>
      </c>
      <c r="B648" t="s">
        <v>3</v>
      </c>
      <c r="C648" t="s">
        <v>661</v>
      </c>
      <c r="D648" t="s">
        <v>914</v>
      </c>
      <c r="E648">
        <v>42.542883000000003</v>
      </c>
      <c r="F648">
        <v>-71.397458999999998</v>
      </c>
      <c r="G648">
        <v>32447</v>
      </c>
      <c r="H648" t="s">
        <v>25</v>
      </c>
      <c r="J648">
        <v>540</v>
      </c>
      <c r="K648">
        <v>20</v>
      </c>
      <c r="L648">
        <v>15</v>
      </c>
      <c r="M648">
        <f t="shared" si="18"/>
        <v>20</v>
      </c>
      <c r="N648">
        <f t="shared" si="19"/>
        <v>20</v>
      </c>
    </row>
    <row r="649" spans="1:14" x14ac:dyDescent="0.3">
      <c r="A649">
        <v>25372</v>
      </c>
      <c r="B649" t="s">
        <v>3</v>
      </c>
      <c r="C649" t="s">
        <v>281</v>
      </c>
      <c r="D649" t="s">
        <v>836</v>
      </c>
      <c r="E649">
        <v>42.550863</v>
      </c>
      <c r="F649">
        <v>-71.398193000000006</v>
      </c>
      <c r="G649">
        <v>32531</v>
      </c>
      <c r="H649" t="s">
        <v>25</v>
      </c>
      <c r="J649">
        <v>500</v>
      </c>
      <c r="K649">
        <v>20</v>
      </c>
      <c r="L649">
        <v>10</v>
      </c>
      <c r="M649">
        <f t="shared" si="18"/>
        <v>20</v>
      </c>
      <c r="N649">
        <f t="shared" si="19"/>
        <v>20</v>
      </c>
    </row>
    <row r="650" spans="1:14" x14ac:dyDescent="0.3">
      <c r="A650">
        <v>25376</v>
      </c>
      <c r="B650" t="s">
        <v>3</v>
      </c>
      <c r="C650" t="s">
        <v>96</v>
      </c>
      <c r="D650" t="s">
        <v>935</v>
      </c>
      <c r="G650">
        <v>32541</v>
      </c>
      <c r="H650" t="s">
        <v>25</v>
      </c>
      <c r="J650">
        <v>525</v>
      </c>
      <c r="K650">
        <v>20</v>
      </c>
      <c r="L650">
        <v>12</v>
      </c>
      <c r="M650">
        <f t="shared" ref="M650:M713" si="20">IF(K650&lt;1,"",K650)</f>
        <v>20</v>
      </c>
      <c r="N650">
        <f t="shared" ref="N650:N713" si="21">IF(K650&lt;1,"",IF(J650&gt;40,K650,""))</f>
        <v>20</v>
      </c>
    </row>
    <row r="651" spans="1:14" x14ac:dyDescent="0.3">
      <c r="A651">
        <v>25377</v>
      </c>
      <c r="B651" t="s">
        <v>3</v>
      </c>
      <c r="C651" t="s">
        <v>516</v>
      </c>
      <c r="D651" t="s">
        <v>938</v>
      </c>
      <c r="G651">
        <v>32542</v>
      </c>
      <c r="H651" t="s">
        <v>25</v>
      </c>
      <c r="K651">
        <v>20</v>
      </c>
      <c r="L651">
        <v>20</v>
      </c>
      <c r="M651">
        <f t="shared" si="20"/>
        <v>20</v>
      </c>
      <c r="N651" t="str">
        <f t="shared" si="21"/>
        <v/>
      </c>
    </row>
    <row r="652" spans="1:14" x14ac:dyDescent="0.3">
      <c r="A652">
        <v>25383</v>
      </c>
      <c r="B652" t="s">
        <v>3</v>
      </c>
      <c r="C652" t="s">
        <v>248</v>
      </c>
      <c r="D652" t="s">
        <v>935</v>
      </c>
      <c r="E652">
        <v>42.545440999999997</v>
      </c>
      <c r="F652">
        <v>-71.397087999999997</v>
      </c>
      <c r="G652">
        <v>32580</v>
      </c>
      <c r="H652" t="s">
        <v>25</v>
      </c>
      <c r="J652">
        <v>625</v>
      </c>
      <c r="K652">
        <v>20</v>
      </c>
      <c r="L652">
        <v>10</v>
      </c>
      <c r="M652">
        <f t="shared" si="20"/>
        <v>20</v>
      </c>
      <c r="N652">
        <f t="shared" si="21"/>
        <v>20</v>
      </c>
    </row>
    <row r="653" spans="1:14" x14ac:dyDescent="0.3">
      <c r="A653">
        <v>25472</v>
      </c>
      <c r="B653" t="s">
        <v>3</v>
      </c>
      <c r="C653" t="s">
        <v>245</v>
      </c>
      <c r="D653" t="s">
        <v>935</v>
      </c>
      <c r="E653">
        <v>42.545451</v>
      </c>
      <c r="F653">
        <v>-71.400863999999999</v>
      </c>
      <c r="G653">
        <v>32799</v>
      </c>
      <c r="H653" t="s">
        <v>25</v>
      </c>
      <c r="J653">
        <v>225</v>
      </c>
      <c r="K653">
        <v>20</v>
      </c>
      <c r="L653">
        <v>10</v>
      </c>
      <c r="M653">
        <f t="shared" si="20"/>
        <v>20</v>
      </c>
      <c r="N653">
        <f t="shared" si="21"/>
        <v>20</v>
      </c>
    </row>
    <row r="654" spans="1:14" x14ac:dyDescent="0.3">
      <c r="A654">
        <v>25496</v>
      </c>
      <c r="B654" t="s">
        <v>3</v>
      </c>
      <c r="C654" t="s">
        <v>442</v>
      </c>
      <c r="D654" t="s">
        <v>842</v>
      </c>
      <c r="E654">
        <v>42.624164</v>
      </c>
      <c r="F654">
        <v>-71.460414999999998</v>
      </c>
      <c r="G654">
        <v>32924</v>
      </c>
      <c r="H654" t="s">
        <v>25</v>
      </c>
      <c r="J654">
        <v>200</v>
      </c>
      <c r="K654">
        <v>20</v>
      </c>
      <c r="L654">
        <v>25</v>
      </c>
      <c r="M654">
        <f t="shared" si="20"/>
        <v>20</v>
      </c>
      <c r="N654">
        <f t="shared" si="21"/>
        <v>20</v>
      </c>
    </row>
    <row r="655" spans="1:14" x14ac:dyDescent="0.3">
      <c r="A655">
        <v>25516</v>
      </c>
      <c r="B655" t="s">
        <v>3</v>
      </c>
      <c r="C655" t="s">
        <v>661</v>
      </c>
      <c r="D655" t="s">
        <v>929</v>
      </c>
      <c r="E655">
        <v>42.597329999999999</v>
      </c>
      <c r="F655">
        <v>-71.415295</v>
      </c>
      <c r="G655">
        <v>33045</v>
      </c>
      <c r="H655" t="s">
        <v>25</v>
      </c>
      <c r="J655">
        <v>185</v>
      </c>
      <c r="K655">
        <v>20</v>
      </c>
      <c r="L655">
        <v>15</v>
      </c>
      <c r="M655">
        <f t="shared" si="20"/>
        <v>20</v>
      </c>
      <c r="N655">
        <f t="shared" si="21"/>
        <v>20</v>
      </c>
    </row>
    <row r="656" spans="1:14" x14ac:dyDescent="0.3">
      <c r="A656">
        <v>25518</v>
      </c>
      <c r="B656" t="s">
        <v>3</v>
      </c>
      <c r="C656" t="s">
        <v>487</v>
      </c>
      <c r="D656" t="s">
        <v>929</v>
      </c>
      <c r="E656">
        <v>42.597366999999998</v>
      </c>
      <c r="F656">
        <v>-71.414315000000002</v>
      </c>
      <c r="G656">
        <v>33050</v>
      </c>
      <c r="H656" t="s">
        <v>25</v>
      </c>
      <c r="J656">
        <v>185</v>
      </c>
      <c r="K656">
        <v>20</v>
      </c>
      <c r="L656">
        <v>20</v>
      </c>
      <c r="M656">
        <f t="shared" si="20"/>
        <v>20</v>
      </c>
      <c r="N656">
        <f t="shared" si="21"/>
        <v>20</v>
      </c>
    </row>
    <row r="657" spans="1:14" x14ac:dyDescent="0.3">
      <c r="A657">
        <v>25531</v>
      </c>
      <c r="B657" t="s">
        <v>3</v>
      </c>
      <c r="C657" t="s">
        <v>246</v>
      </c>
      <c r="D657" t="s">
        <v>961</v>
      </c>
      <c r="E657">
        <v>42.574407000000001</v>
      </c>
      <c r="F657">
        <v>-71.456198000000001</v>
      </c>
      <c r="G657">
        <v>33142</v>
      </c>
      <c r="H657" t="s">
        <v>25</v>
      </c>
      <c r="J657">
        <v>600</v>
      </c>
      <c r="K657">
        <v>20</v>
      </c>
      <c r="L657">
        <v>2</v>
      </c>
      <c r="M657">
        <f t="shared" si="20"/>
        <v>20</v>
      </c>
      <c r="N657">
        <f t="shared" si="21"/>
        <v>20</v>
      </c>
    </row>
    <row r="658" spans="1:14" x14ac:dyDescent="0.3">
      <c r="A658">
        <v>25560</v>
      </c>
      <c r="B658" t="s">
        <v>3</v>
      </c>
      <c r="C658" t="s">
        <v>606</v>
      </c>
      <c r="D658" t="s">
        <v>961</v>
      </c>
      <c r="E658">
        <v>42.574858999999996</v>
      </c>
      <c r="F658">
        <v>-71.456875999999994</v>
      </c>
      <c r="G658">
        <v>33353</v>
      </c>
      <c r="H658" t="s">
        <v>25</v>
      </c>
      <c r="J658">
        <v>320</v>
      </c>
      <c r="K658">
        <v>20</v>
      </c>
      <c r="L658">
        <v>25</v>
      </c>
      <c r="M658">
        <f t="shared" si="20"/>
        <v>20</v>
      </c>
      <c r="N658">
        <f t="shared" si="21"/>
        <v>20</v>
      </c>
    </row>
    <row r="659" spans="1:14" x14ac:dyDescent="0.3">
      <c r="A659">
        <v>25624</v>
      </c>
      <c r="B659" t="s">
        <v>3</v>
      </c>
      <c r="C659" t="s">
        <v>169</v>
      </c>
      <c r="D659" t="s">
        <v>972</v>
      </c>
      <c r="E659">
        <v>42.552506999999999</v>
      </c>
      <c r="F659">
        <v>-71.398587000000006</v>
      </c>
      <c r="G659">
        <v>33568</v>
      </c>
      <c r="H659" t="s">
        <v>25</v>
      </c>
      <c r="J659">
        <v>220</v>
      </c>
      <c r="K659">
        <v>20</v>
      </c>
      <c r="L659">
        <v>20</v>
      </c>
      <c r="M659">
        <f t="shared" si="20"/>
        <v>20</v>
      </c>
      <c r="N659">
        <f t="shared" si="21"/>
        <v>20</v>
      </c>
    </row>
    <row r="660" spans="1:14" x14ac:dyDescent="0.3">
      <c r="A660">
        <v>25675</v>
      </c>
      <c r="B660" t="s">
        <v>3</v>
      </c>
      <c r="C660" t="s">
        <v>178</v>
      </c>
      <c r="D660" t="s">
        <v>843</v>
      </c>
      <c r="E660">
        <v>42.601756000000002</v>
      </c>
      <c r="F660">
        <v>-71.415539999999993</v>
      </c>
      <c r="G660">
        <v>33721</v>
      </c>
      <c r="H660" t="s">
        <v>25</v>
      </c>
      <c r="J660">
        <v>225</v>
      </c>
      <c r="K660">
        <v>20</v>
      </c>
      <c r="L660">
        <v>10</v>
      </c>
      <c r="M660">
        <f t="shared" si="20"/>
        <v>20</v>
      </c>
      <c r="N660">
        <f t="shared" si="21"/>
        <v>20</v>
      </c>
    </row>
    <row r="661" spans="1:14" x14ac:dyDescent="0.3">
      <c r="A661">
        <v>25680</v>
      </c>
      <c r="B661" t="s">
        <v>3</v>
      </c>
      <c r="C661" t="s">
        <v>151</v>
      </c>
      <c r="D661" t="s">
        <v>861</v>
      </c>
      <c r="E661">
        <v>42.572004</v>
      </c>
      <c r="F661">
        <v>-71.481127000000001</v>
      </c>
      <c r="G661">
        <v>33777</v>
      </c>
      <c r="H661" t="s">
        <v>25</v>
      </c>
      <c r="J661">
        <v>225</v>
      </c>
      <c r="K661">
        <v>20</v>
      </c>
      <c r="L661">
        <v>50</v>
      </c>
      <c r="M661">
        <f t="shared" si="20"/>
        <v>20</v>
      </c>
      <c r="N661">
        <f t="shared" si="21"/>
        <v>20</v>
      </c>
    </row>
    <row r="662" spans="1:14" x14ac:dyDescent="0.3">
      <c r="A662">
        <v>25699</v>
      </c>
      <c r="B662" t="s">
        <v>3</v>
      </c>
      <c r="C662" t="s">
        <v>487</v>
      </c>
      <c r="D662" t="s">
        <v>843</v>
      </c>
      <c r="E662">
        <v>42.602029000000002</v>
      </c>
      <c r="F662">
        <v>-71.416066000000001</v>
      </c>
      <c r="G662">
        <v>33844</v>
      </c>
      <c r="H662" t="s">
        <v>25</v>
      </c>
      <c r="J662">
        <v>245</v>
      </c>
      <c r="K662">
        <v>20</v>
      </c>
      <c r="L662">
        <v>20</v>
      </c>
      <c r="M662">
        <f t="shared" si="20"/>
        <v>20</v>
      </c>
      <c r="N662">
        <f t="shared" si="21"/>
        <v>20</v>
      </c>
    </row>
    <row r="663" spans="1:14" x14ac:dyDescent="0.3">
      <c r="A663">
        <v>25705</v>
      </c>
      <c r="B663" t="s">
        <v>3</v>
      </c>
      <c r="C663" t="s">
        <v>520</v>
      </c>
      <c r="D663" t="s">
        <v>963</v>
      </c>
      <c r="G663">
        <v>33861</v>
      </c>
      <c r="H663" t="s">
        <v>25</v>
      </c>
      <c r="J663">
        <v>165</v>
      </c>
      <c r="K663">
        <v>20</v>
      </c>
      <c r="L663">
        <v>5</v>
      </c>
      <c r="M663">
        <f t="shared" si="20"/>
        <v>20</v>
      </c>
      <c r="N663">
        <f t="shared" si="21"/>
        <v>20</v>
      </c>
    </row>
    <row r="664" spans="1:14" x14ac:dyDescent="0.3">
      <c r="A664">
        <v>25708</v>
      </c>
      <c r="B664" t="s">
        <v>3</v>
      </c>
      <c r="C664" t="s">
        <v>886</v>
      </c>
      <c r="D664" t="s">
        <v>897</v>
      </c>
      <c r="E664">
        <v>42.597783</v>
      </c>
      <c r="F664">
        <v>-71.416120000000006</v>
      </c>
      <c r="G664">
        <v>33864</v>
      </c>
      <c r="H664" t="s">
        <v>25</v>
      </c>
      <c r="J664">
        <v>425</v>
      </c>
      <c r="K664">
        <v>20</v>
      </c>
      <c r="L664">
        <v>15</v>
      </c>
      <c r="M664">
        <f t="shared" si="20"/>
        <v>20</v>
      </c>
      <c r="N664">
        <f t="shared" si="21"/>
        <v>20</v>
      </c>
    </row>
    <row r="665" spans="1:14" x14ac:dyDescent="0.3">
      <c r="A665">
        <v>25726</v>
      </c>
      <c r="B665" t="s">
        <v>3</v>
      </c>
      <c r="C665" t="s">
        <v>246</v>
      </c>
      <c r="D665" t="s">
        <v>989</v>
      </c>
      <c r="E665">
        <v>42.625098000000001</v>
      </c>
      <c r="F665">
        <v>-71.430481</v>
      </c>
      <c r="G665">
        <v>33939</v>
      </c>
      <c r="H665" t="s">
        <v>25</v>
      </c>
      <c r="J665">
        <v>125</v>
      </c>
      <c r="K665">
        <v>20</v>
      </c>
      <c r="L665">
        <v>15</v>
      </c>
      <c r="M665">
        <f t="shared" si="20"/>
        <v>20</v>
      </c>
      <c r="N665">
        <f t="shared" si="21"/>
        <v>20</v>
      </c>
    </row>
    <row r="666" spans="1:14" x14ac:dyDescent="0.3">
      <c r="A666">
        <v>25731</v>
      </c>
      <c r="B666" t="s">
        <v>3</v>
      </c>
      <c r="C666" t="s">
        <v>340</v>
      </c>
      <c r="D666" t="s">
        <v>995</v>
      </c>
      <c r="E666">
        <v>42.549095999999999</v>
      </c>
      <c r="F666">
        <v>-71.423424999999995</v>
      </c>
      <c r="G666">
        <v>33946</v>
      </c>
      <c r="H666" t="s">
        <v>25</v>
      </c>
      <c r="J666">
        <v>160</v>
      </c>
      <c r="K666">
        <v>20</v>
      </c>
      <c r="L666">
        <v>12</v>
      </c>
      <c r="M666">
        <f t="shared" si="20"/>
        <v>20</v>
      </c>
      <c r="N666">
        <f t="shared" si="21"/>
        <v>20</v>
      </c>
    </row>
    <row r="667" spans="1:14" x14ac:dyDescent="0.3">
      <c r="A667">
        <v>25753</v>
      </c>
      <c r="B667" t="s">
        <v>3</v>
      </c>
      <c r="C667" t="s">
        <v>399</v>
      </c>
      <c r="D667" t="s">
        <v>875</v>
      </c>
      <c r="E667">
        <v>42.629820000000002</v>
      </c>
      <c r="F667">
        <v>-71.460605999999999</v>
      </c>
      <c r="G667">
        <v>34068</v>
      </c>
      <c r="H667" t="s">
        <v>25</v>
      </c>
      <c r="J667">
        <v>205</v>
      </c>
      <c r="K667">
        <v>20</v>
      </c>
      <c r="L667">
        <v>10</v>
      </c>
      <c r="M667">
        <f t="shared" si="20"/>
        <v>20</v>
      </c>
      <c r="N667">
        <f t="shared" si="21"/>
        <v>20</v>
      </c>
    </row>
    <row r="668" spans="1:14" x14ac:dyDescent="0.3">
      <c r="A668">
        <v>25772</v>
      </c>
      <c r="B668" t="s">
        <v>3</v>
      </c>
      <c r="C668" t="s">
        <v>169</v>
      </c>
      <c r="D668" t="s">
        <v>935</v>
      </c>
      <c r="G668">
        <v>34146</v>
      </c>
      <c r="H668" t="s">
        <v>25</v>
      </c>
      <c r="J668">
        <v>460</v>
      </c>
      <c r="K668">
        <v>20</v>
      </c>
      <c r="L668">
        <v>20</v>
      </c>
      <c r="M668">
        <f t="shared" si="20"/>
        <v>20</v>
      </c>
      <c r="N668">
        <f t="shared" si="21"/>
        <v>20</v>
      </c>
    </row>
    <row r="669" spans="1:14" x14ac:dyDescent="0.3">
      <c r="A669">
        <v>25777</v>
      </c>
      <c r="B669" t="s">
        <v>3</v>
      </c>
      <c r="C669" t="s">
        <v>556</v>
      </c>
      <c r="D669" t="s">
        <v>935</v>
      </c>
      <c r="E669">
        <v>42.546855999999998</v>
      </c>
      <c r="F669">
        <v>-71.395928999999995</v>
      </c>
      <c r="G669">
        <v>34206</v>
      </c>
      <c r="H669" t="s">
        <v>25</v>
      </c>
      <c r="J669">
        <v>320</v>
      </c>
      <c r="K669">
        <v>20</v>
      </c>
      <c r="L669">
        <v>20</v>
      </c>
      <c r="M669">
        <f t="shared" si="20"/>
        <v>20</v>
      </c>
      <c r="N669">
        <f t="shared" si="21"/>
        <v>20</v>
      </c>
    </row>
    <row r="670" spans="1:14" x14ac:dyDescent="0.3">
      <c r="A670">
        <v>25780</v>
      </c>
      <c r="B670" t="s">
        <v>3</v>
      </c>
      <c r="C670" t="s">
        <v>320</v>
      </c>
      <c r="D670" t="s">
        <v>837</v>
      </c>
      <c r="G670">
        <v>34211</v>
      </c>
      <c r="H670" t="s">
        <v>25</v>
      </c>
      <c r="J670">
        <v>145</v>
      </c>
      <c r="K670">
        <v>20</v>
      </c>
      <c r="L670">
        <v>20</v>
      </c>
      <c r="M670">
        <f t="shared" si="20"/>
        <v>20</v>
      </c>
      <c r="N670">
        <f t="shared" si="21"/>
        <v>20</v>
      </c>
    </row>
    <row r="671" spans="1:14" x14ac:dyDescent="0.3">
      <c r="A671">
        <v>25781</v>
      </c>
      <c r="B671" t="s">
        <v>3</v>
      </c>
      <c r="C671" t="s">
        <v>597</v>
      </c>
      <c r="D671" t="s">
        <v>837</v>
      </c>
      <c r="G671">
        <v>34213</v>
      </c>
      <c r="H671" t="s">
        <v>25</v>
      </c>
      <c r="J671">
        <v>145</v>
      </c>
      <c r="K671">
        <v>20</v>
      </c>
      <c r="L671">
        <v>40</v>
      </c>
      <c r="M671">
        <f t="shared" si="20"/>
        <v>20</v>
      </c>
      <c r="N671">
        <f t="shared" si="21"/>
        <v>20</v>
      </c>
    </row>
    <row r="672" spans="1:14" x14ac:dyDescent="0.3">
      <c r="A672">
        <v>25787</v>
      </c>
      <c r="B672" t="s">
        <v>3</v>
      </c>
      <c r="C672" t="s">
        <v>289</v>
      </c>
      <c r="D672" t="s">
        <v>842</v>
      </c>
      <c r="E672">
        <v>42.627839999999999</v>
      </c>
      <c r="F672">
        <v>-71.460763999999998</v>
      </c>
      <c r="G672">
        <v>34225</v>
      </c>
      <c r="H672" t="s">
        <v>25</v>
      </c>
      <c r="J672">
        <v>400</v>
      </c>
      <c r="K672">
        <v>20</v>
      </c>
      <c r="L672">
        <v>30</v>
      </c>
      <c r="M672">
        <f t="shared" si="20"/>
        <v>20</v>
      </c>
      <c r="N672">
        <f t="shared" si="21"/>
        <v>20</v>
      </c>
    </row>
    <row r="673" spans="1:14" x14ac:dyDescent="0.3">
      <c r="A673">
        <v>25799</v>
      </c>
      <c r="B673" t="s">
        <v>3</v>
      </c>
      <c r="C673" t="s">
        <v>606</v>
      </c>
      <c r="D673" t="s">
        <v>995</v>
      </c>
      <c r="E673">
        <v>42.547902999999998</v>
      </c>
      <c r="F673">
        <v>-71.422882999999999</v>
      </c>
      <c r="G673">
        <v>34274</v>
      </c>
      <c r="H673" t="s">
        <v>25</v>
      </c>
      <c r="J673">
        <v>260</v>
      </c>
      <c r="K673">
        <v>20</v>
      </c>
      <c r="L673">
        <v>20</v>
      </c>
      <c r="M673">
        <f t="shared" si="20"/>
        <v>20</v>
      </c>
      <c r="N673">
        <f t="shared" si="21"/>
        <v>20</v>
      </c>
    </row>
    <row r="674" spans="1:14" x14ac:dyDescent="0.3">
      <c r="A674">
        <v>25851</v>
      </c>
      <c r="B674" t="s">
        <v>3</v>
      </c>
      <c r="C674" t="s">
        <v>221</v>
      </c>
      <c r="D674" t="s">
        <v>875</v>
      </c>
      <c r="G674">
        <v>34520</v>
      </c>
      <c r="H674" t="s">
        <v>25</v>
      </c>
      <c r="J674">
        <v>420</v>
      </c>
      <c r="K674">
        <v>20</v>
      </c>
      <c r="L674">
        <v>35</v>
      </c>
      <c r="M674">
        <f t="shared" si="20"/>
        <v>20</v>
      </c>
      <c r="N674">
        <f t="shared" si="21"/>
        <v>20</v>
      </c>
    </row>
    <row r="675" spans="1:14" x14ac:dyDescent="0.3">
      <c r="A675">
        <v>25899</v>
      </c>
      <c r="B675" t="s">
        <v>3</v>
      </c>
      <c r="C675" t="s">
        <v>178</v>
      </c>
      <c r="D675" t="s">
        <v>1019</v>
      </c>
      <c r="G675">
        <v>34828</v>
      </c>
      <c r="H675" t="s">
        <v>25</v>
      </c>
      <c r="J675">
        <v>180</v>
      </c>
      <c r="K675">
        <v>20</v>
      </c>
      <c r="L675">
        <v>27</v>
      </c>
      <c r="M675">
        <f t="shared" si="20"/>
        <v>20</v>
      </c>
      <c r="N675">
        <f t="shared" si="21"/>
        <v>20</v>
      </c>
    </row>
    <row r="676" spans="1:14" x14ac:dyDescent="0.3">
      <c r="A676">
        <v>25901</v>
      </c>
      <c r="B676" t="s">
        <v>3</v>
      </c>
      <c r="C676" t="s">
        <v>151</v>
      </c>
      <c r="D676" t="s">
        <v>839</v>
      </c>
      <c r="E676">
        <v>42.570273999999998</v>
      </c>
      <c r="F676">
        <v>-71.453292000000005</v>
      </c>
      <c r="G676">
        <v>34850</v>
      </c>
      <c r="H676" t="s">
        <v>25</v>
      </c>
      <c r="J676">
        <v>600</v>
      </c>
      <c r="K676">
        <v>20</v>
      </c>
      <c r="L676">
        <v>20</v>
      </c>
      <c r="M676">
        <f t="shared" si="20"/>
        <v>20</v>
      </c>
      <c r="N676">
        <f t="shared" si="21"/>
        <v>20</v>
      </c>
    </row>
    <row r="677" spans="1:14" x14ac:dyDescent="0.3">
      <c r="A677">
        <v>25954</v>
      </c>
      <c r="B677" t="s">
        <v>3</v>
      </c>
      <c r="C677" t="s">
        <v>661</v>
      </c>
      <c r="D677" t="s">
        <v>1027</v>
      </c>
      <c r="E677">
        <v>42.626567000000001</v>
      </c>
      <c r="F677">
        <v>-71.435336000000007</v>
      </c>
      <c r="G677">
        <v>35136</v>
      </c>
      <c r="H677" t="s">
        <v>25</v>
      </c>
      <c r="J677">
        <v>340</v>
      </c>
      <c r="K677">
        <v>20</v>
      </c>
      <c r="L677">
        <v>5</v>
      </c>
      <c r="M677">
        <f t="shared" si="20"/>
        <v>20</v>
      </c>
      <c r="N677">
        <f t="shared" si="21"/>
        <v>20</v>
      </c>
    </row>
    <row r="678" spans="1:14" x14ac:dyDescent="0.3">
      <c r="A678">
        <v>25955</v>
      </c>
      <c r="B678" t="s">
        <v>3</v>
      </c>
      <c r="C678" t="s">
        <v>859</v>
      </c>
      <c r="D678" t="s">
        <v>1027</v>
      </c>
      <c r="E678">
        <v>42.626506999999997</v>
      </c>
      <c r="F678">
        <v>-71.435012</v>
      </c>
      <c r="G678">
        <v>35137</v>
      </c>
      <c r="H678" t="s">
        <v>25</v>
      </c>
      <c r="J678">
        <v>420</v>
      </c>
      <c r="K678">
        <v>20</v>
      </c>
      <c r="L678">
        <v>14</v>
      </c>
      <c r="M678">
        <f t="shared" si="20"/>
        <v>20</v>
      </c>
      <c r="N678">
        <f t="shared" si="21"/>
        <v>20</v>
      </c>
    </row>
    <row r="679" spans="1:14" x14ac:dyDescent="0.3">
      <c r="A679">
        <v>25972</v>
      </c>
      <c r="B679" t="s">
        <v>3</v>
      </c>
      <c r="C679" t="s">
        <v>534</v>
      </c>
      <c r="D679" t="s">
        <v>893</v>
      </c>
      <c r="E679">
        <v>42.623933999999998</v>
      </c>
      <c r="F679">
        <v>-71.430970000000002</v>
      </c>
      <c r="G679">
        <v>35217</v>
      </c>
      <c r="H679" t="s">
        <v>25</v>
      </c>
      <c r="J679">
        <v>120</v>
      </c>
      <c r="K679">
        <v>20</v>
      </c>
      <c r="L679">
        <v>9</v>
      </c>
      <c r="M679">
        <f t="shared" si="20"/>
        <v>20</v>
      </c>
      <c r="N679">
        <f t="shared" si="21"/>
        <v>20</v>
      </c>
    </row>
    <row r="680" spans="1:14" x14ac:dyDescent="0.3">
      <c r="A680">
        <v>26001</v>
      </c>
      <c r="B680" t="s">
        <v>3</v>
      </c>
      <c r="C680" t="s">
        <v>526</v>
      </c>
      <c r="D680" t="s">
        <v>1033</v>
      </c>
      <c r="E680">
        <v>42.640365000000003</v>
      </c>
      <c r="F680">
        <v>-71.433559000000002</v>
      </c>
      <c r="G680">
        <v>35605</v>
      </c>
      <c r="H680" t="s">
        <v>25</v>
      </c>
      <c r="J680">
        <v>500</v>
      </c>
      <c r="K680">
        <v>20</v>
      </c>
      <c r="L680">
        <v>17</v>
      </c>
      <c r="M680">
        <f t="shared" si="20"/>
        <v>20</v>
      </c>
      <c r="N680">
        <f t="shared" si="21"/>
        <v>20</v>
      </c>
    </row>
    <row r="681" spans="1:14" x14ac:dyDescent="0.3">
      <c r="A681">
        <v>26240</v>
      </c>
      <c r="B681" t="s">
        <v>3</v>
      </c>
      <c r="C681" t="s">
        <v>452</v>
      </c>
      <c r="D681" t="s">
        <v>841</v>
      </c>
      <c r="E681">
        <v>42.608237000000003</v>
      </c>
      <c r="F681">
        <v>-71.476776999999998</v>
      </c>
      <c r="G681">
        <v>36202</v>
      </c>
      <c r="H681" t="s">
        <v>25</v>
      </c>
      <c r="J681">
        <v>300</v>
      </c>
      <c r="K681">
        <v>20</v>
      </c>
      <c r="L681">
        <v>16</v>
      </c>
      <c r="M681">
        <f t="shared" si="20"/>
        <v>20</v>
      </c>
      <c r="N681">
        <f t="shared" si="21"/>
        <v>20</v>
      </c>
    </row>
    <row r="682" spans="1:14" x14ac:dyDescent="0.3">
      <c r="A682">
        <v>27097</v>
      </c>
      <c r="B682" t="s">
        <v>3</v>
      </c>
      <c r="C682" t="s">
        <v>633</v>
      </c>
      <c r="D682" t="s">
        <v>841</v>
      </c>
      <c r="E682">
        <v>42.620353000000001</v>
      </c>
      <c r="F682">
        <v>-71.438683999999995</v>
      </c>
      <c r="G682">
        <v>34669</v>
      </c>
      <c r="H682" t="s">
        <v>25</v>
      </c>
      <c r="J682">
        <v>125</v>
      </c>
      <c r="K682">
        <v>20</v>
      </c>
      <c r="L682">
        <v>21</v>
      </c>
      <c r="M682">
        <f t="shared" si="20"/>
        <v>20</v>
      </c>
      <c r="N682">
        <f t="shared" si="21"/>
        <v>20</v>
      </c>
    </row>
    <row r="683" spans="1:14" x14ac:dyDescent="0.3">
      <c r="A683">
        <v>27103</v>
      </c>
      <c r="B683" t="s">
        <v>3</v>
      </c>
      <c r="C683" t="s">
        <v>822</v>
      </c>
      <c r="D683" t="s">
        <v>1049</v>
      </c>
      <c r="E683">
        <v>42.620269</v>
      </c>
      <c r="F683">
        <v>-71.467079999999996</v>
      </c>
      <c r="G683">
        <v>31531</v>
      </c>
      <c r="H683" t="s">
        <v>25</v>
      </c>
      <c r="J683">
        <v>160</v>
      </c>
      <c r="K683">
        <v>20</v>
      </c>
      <c r="L683">
        <v>10</v>
      </c>
      <c r="M683">
        <f t="shared" si="20"/>
        <v>20</v>
      </c>
      <c r="N683">
        <f t="shared" si="21"/>
        <v>20</v>
      </c>
    </row>
    <row r="684" spans="1:14" x14ac:dyDescent="0.3">
      <c r="A684">
        <v>27111</v>
      </c>
      <c r="B684" t="s">
        <v>3</v>
      </c>
      <c r="C684" t="s">
        <v>475</v>
      </c>
      <c r="D684" t="s">
        <v>918</v>
      </c>
      <c r="E684">
        <v>42.555154000000002</v>
      </c>
      <c r="F684">
        <v>-71.408997999999997</v>
      </c>
      <c r="G684">
        <v>30985</v>
      </c>
      <c r="H684" t="s">
        <v>25</v>
      </c>
      <c r="J684">
        <v>370</v>
      </c>
      <c r="K684">
        <v>20</v>
      </c>
      <c r="L684">
        <v>20</v>
      </c>
      <c r="M684">
        <f t="shared" si="20"/>
        <v>20</v>
      </c>
      <c r="N684">
        <f t="shared" si="21"/>
        <v>20</v>
      </c>
    </row>
    <row r="685" spans="1:14" x14ac:dyDescent="0.3">
      <c r="A685">
        <v>27126</v>
      </c>
      <c r="B685" t="s">
        <v>3</v>
      </c>
      <c r="C685" t="s">
        <v>710</v>
      </c>
      <c r="D685" t="s">
        <v>848</v>
      </c>
      <c r="E685">
        <v>42.587826999999997</v>
      </c>
      <c r="F685">
        <v>-71.400147000000004</v>
      </c>
      <c r="G685">
        <v>29493</v>
      </c>
      <c r="H685" t="s">
        <v>25</v>
      </c>
      <c r="J685">
        <v>170</v>
      </c>
      <c r="K685">
        <v>20</v>
      </c>
      <c r="L685">
        <v>10</v>
      </c>
      <c r="M685">
        <f t="shared" si="20"/>
        <v>20</v>
      </c>
      <c r="N685">
        <f t="shared" si="21"/>
        <v>20</v>
      </c>
    </row>
    <row r="686" spans="1:14" x14ac:dyDescent="0.3">
      <c r="A686">
        <v>27130</v>
      </c>
      <c r="B686" t="s">
        <v>3</v>
      </c>
      <c r="C686" t="s">
        <v>167</v>
      </c>
      <c r="D686" t="s">
        <v>835</v>
      </c>
      <c r="E686">
        <v>42.590662999999999</v>
      </c>
      <c r="F686">
        <v>-71.428594000000004</v>
      </c>
      <c r="G686">
        <v>31749</v>
      </c>
      <c r="H686" t="s">
        <v>25</v>
      </c>
      <c r="J686">
        <v>220</v>
      </c>
      <c r="K686">
        <v>20</v>
      </c>
      <c r="L686">
        <v>20</v>
      </c>
      <c r="M686">
        <f t="shared" si="20"/>
        <v>20</v>
      </c>
      <c r="N686">
        <f t="shared" si="21"/>
        <v>20</v>
      </c>
    </row>
    <row r="687" spans="1:14" x14ac:dyDescent="0.3">
      <c r="A687">
        <v>27131</v>
      </c>
      <c r="B687" t="s">
        <v>3</v>
      </c>
      <c r="C687" t="s">
        <v>151</v>
      </c>
      <c r="D687" t="s">
        <v>835</v>
      </c>
      <c r="E687">
        <v>42.588025999999999</v>
      </c>
      <c r="F687">
        <v>-71.427698000000007</v>
      </c>
      <c r="G687">
        <v>31249</v>
      </c>
      <c r="H687" t="s">
        <v>25</v>
      </c>
      <c r="J687">
        <v>300</v>
      </c>
      <c r="K687">
        <v>20</v>
      </c>
      <c r="M687">
        <f t="shared" si="20"/>
        <v>20</v>
      </c>
      <c r="N687">
        <f t="shared" si="21"/>
        <v>20</v>
      </c>
    </row>
    <row r="688" spans="1:14" x14ac:dyDescent="0.3">
      <c r="A688">
        <v>27157</v>
      </c>
      <c r="B688" t="s">
        <v>3</v>
      </c>
      <c r="C688" t="s">
        <v>520</v>
      </c>
      <c r="D688" t="s">
        <v>914</v>
      </c>
      <c r="E688">
        <v>42.542085999999998</v>
      </c>
      <c r="F688">
        <v>-71.399045999999998</v>
      </c>
      <c r="G688">
        <v>31251</v>
      </c>
      <c r="H688" t="s">
        <v>25</v>
      </c>
      <c r="J688">
        <v>140</v>
      </c>
      <c r="K688">
        <v>20</v>
      </c>
      <c r="L688">
        <v>10</v>
      </c>
      <c r="M688">
        <f t="shared" si="20"/>
        <v>20</v>
      </c>
      <c r="N688">
        <f t="shared" si="21"/>
        <v>20</v>
      </c>
    </row>
    <row r="689" spans="1:14" x14ac:dyDescent="0.3">
      <c r="A689">
        <v>27161</v>
      </c>
      <c r="B689" t="s">
        <v>3</v>
      </c>
      <c r="C689" t="s">
        <v>606</v>
      </c>
      <c r="D689" t="s">
        <v>914</v>
      </c>
      <c r="E689">
        <v>42.542833999999999</v>
      </c>
      <c r="F689">
        <v>-71.398325999999997</v>
      </c>
      <c r="G689">
        <v>31425</v>
      </c>
      <c r="H689" t="s">
        <v>25</v>
      </c>
      <c r="J689">
        <v>200</v>
      </c>
      <c r="K689">
        <v>20</v>
      </c>
      <c r="L689">
        <v>5</v>
      </c>
      <c r="M689">
        <f t="shared" si="20"/>
        <v>20</v>
      </c>
      <c r="N689">
        <f t="shared" si="21"/>
        <v>20</v>
      </c>
    </row>
    <row r="690" spans="1:14" x14ac:dyDescent="0.3">
      <c r="A690">
        <v>27163</v>
      </c>
      <c r="B690" t="s">
        <v>3</v>
      </c>
      <c r="C690" t="s">
        <v>364</v>
      </c>
      <c r="D690" t="s">
        <v>914</v>
      </c>
      <c r="E690">
        <v>42.543477000000003</v>
      </c>
      <c r="F690">
        <v>-71.397846999999999</v>
      </c>
      <c r="G690">
        <v>31428</v>
      </c>
      <c r="H690" t="s">
        <v>25</v>
      </c>
      <c r="J690">
        <v>570</v>
      </c>
      <c r="K690">
        <v>20</v>
      </c>
      <c r="L690">
        <v>20</v>
      </c>
      <c r="M690">
        <f t="shared" si="20"/>
        <v>20</v>
      </c>
      <c r="N690">
        <f t="shared" si="21"/>
        <v>20</v>
      </c>
    </row>
    <row r="691" spans="1:14" x14ac:dyDescent="0.3">
      <c r="A691">
        <v>27172</v>
      </c>
      <c r="B691" t="s">
        <v>3</v>
      </c>
      <c r="C691" t="s">
        <v>166</v>
      </c>
      <c r="D691" t="s">
        <v>1053</v>
      </c>
      <c r="E691">
        <v>42.549768</v>
      </c>
      <c r="F691">
        <v>-71.388762999999997</v>
      </c>
      <c r="G691">
        <v>28689</v>
      </c>
      <c r="H691" t="s">
        <v>25</v>
      </c>
      <c r="J691">
        <v>90</v>
      </c>
      <c r="K691">
        <v>20</v>
      </c>
      <c r="L691">
        <v>10</v>
      </c>
      <c r="M691">
        <f t="shared" si="20"/>
        <v>20</v>
      </c>
      <c r="N691">
        <f t="shared" si="21"/>
        <v>20</v>
      </c>
    </row>
    <row r="692" spans="1:14" x14ac:dyDescent="0.3">
      <c r="A692">
        <v>27173</v>
      </c>
      <c r="B692" t="s">
        <v>3</v>
      </c>
      <c r="C692" t="s">
        <v>310</v>
      </c>
      <c r="D692" t="s">
        <v>1053</v>
      </c>
      <c r="E692">
        <v>42.549385000000001</v>
      </c>
      <c r="F692">
        <v>-71.389287999999993</v>
      </c>
      <c r="G692">
        <v>29048</v>
      </c>
      <c r="H692" t="s">
        <v>25</v>
      </c>
      <c r="J692">
        <v>155</v>
      </c>
      <c r="K692">
        <v>20</v>
      </c>
      <c r="L692">
        <v>20</v>
      </c>
      <c r="M692">
        <f t="shared" si="20"/>
        <v>20</v>
      </c>
      <c r="N692">
        <f t="shared" si="21"/>
        <v>20</v>
      </c>
    </row>
    <row r="693" spans="1:14" x14ac:dyDescent="0.3">
      <c r="A693">
        <v>27188</v>
      </c>
      <c r="B693" t="s">
        <v>3</v>
      </c>
      <c r="C693" t="s">
        <v>461</v>
      </c>
      <c r="D693" t="s">
        <v>894</v>
      </c>
      <c r="E693">
        <v>42.580522999999999</v>
      </c>
      <c r="F693">
        <v>-71.415982</v>
      </c>
      <c r="G693">
        <v>31518</v>
      </c>
      <c r="H693" t="s">
        <v>25</v>
      </c>
      <c r="J693">
        <v>420</v>
      </c>
      <c r="K693">
        <v>20</v>
      </c>
      <c r="L693">
        <v>25</v>
      </c>
      <c r="M693">
        <f t="shared" si="20"/>
        <v>20</v>
      </c>
      <c r="N693">
        <f t="shared" si="21"/>
        <v>20</v>
      </c>
    </row>
    <row r="694" spans="1:14" x14ac:dyDescent="0.3">
      <c r="A694">
        <v>27194</v>
      </c>
      <c r="B694" t="s">
        <v>3</v>
      </c>
      <c r="C694" t="s">
        <v>408</v>
      </c>
      <c r="D694" t="s">
        <v>839</v>
      </c>
      <c r="E694">
        <v>42.575733</v>
      </c>
      <c r="F694">
        <v>-71.451853</v>
      </c>
      <c r="G694">
        <v>31218</v>
      </c>
      <c r="H694" t="s">
        <v>25</v>
      </c>
      <c r="J694">
        <v>180</v>
      </c>
      <c r="K694">
        <v>20</v>
      </c>
      <c r="L694">
        <v>10</v>
      </c>
      <c r="M694">
        <f t="shared" si="20"/>
        <v>20</v>
      </c>
      <c r="N694">
        <f t="shared" si="21"/>
        <v>20</v>
      </c>
    </row>
    <row r="695" spans="1:14" x14ac:dyDescent="0.3">
      <c r="A695">
        <v>27195</v>
      </c>
      <c r="B695" t="s">
        <v>3</v>
      </c>
      <c r="C695" t="s">
        <v>859</v>
      </c>
      <c r="D695" t="s">
        <v>965</v>
      </c>
      <c r="G695">
        <v>31337</v>
      </c>
      <c r="H695" t="s">
        <v>25</v>
      </c>
      <c r="J695">
        <v>280</v>
      </c>
      <c r="K695">
        <v>20</v>
      </c>
      <c r="L695">
        <v>20</v>
      </c>
      <c r="M695">
        <f t="shared" si="20"/>
        <v>20</v>
      </c>
      <c r="N695">
        <f t="shared" si="21"/>
        <v>20</v>
      </c>
    </row>
    <row r="696" spans="1:14" x14ac:dyDescent="0.3">
      <c r="A696">
        <v>27224</v>
      </c>
      <c r="B696" t="s">
        <v>3</v>
      </c>
      <c r="C696" t="s">
        <v>859</v>
      </c>
      <c r="D696" t="s">
        <v>1059</v>
      </c>
      <c r="G696">
        <v>29473</v>
      </c>
      <c r="H696" t="s">
        <v>25</v>
      </c>
      <c r="J696">
        <v>125</v>
      </c>
      <c r="K696">
        <v>20</v>
      </c>
      <c r="L696">
        <v>4</v>
      </c>
      <c r="M696">
        <f t="shared" si="20"/>
        <v>20</v>
      </c>
      <c r="N696">
        <f t="shared" si="21"/>
        <v>20</v>
      </c>
    </row>
    <row r="697" spans="1:14" x14ac:dyDescent="0.3">
      <c r="A697">
        <v>27225</v>
      </c>
      <c r="B697" t="s">
        <v>3</v>
      </c>
      <c r="C697" t="s">
        <v>520</v>
      </c>
      <c r="D697" t="s">
        <v>1059</v>
      </c>
      <c r="E697">
        <v>42.588081000000003</v>
      </c>
      <c r="F697">
        <v>-71.401459000000003</v>
      </c>
      <c r="G697">
        <v>29508</v>
      </c>
      <c r="H697" t="s">
        <v>25</v>
      </c>
      <c r="J697">
        <v>140</v>
      </c>
      <c r="K697">
        <v>20</v>
      </c>
      <c r="L697">
        <v>10</v>
      </c>
      <c r="M697">
        <f t="shared" si="20"/>
        <v>20</v>
      </c>
      <c r="N697">
        <f t="shared" si="21"/>
        <v>20</v>
      </c>
    </row>
    <row r="698" spans="1:14" x14ac:dyDescent="0.3">
      <c r="A698">
        <v>27227</v>
      </c>
      <c r="B698" t="s">
        <v>3</v>
      </c>
      <c r="C698" t="s">
        <v>419</v>
      </c>
      <c r="D698" t="s">
        <v>1059</v>
      </c>
      <c r="E698">
        <v>42.588363000000001</v>
      </c>
      <c r="F698">
        <v>-71.403068000000005</v>
      </c>
      <c r="G698">
        <v>29362</v>
      </c>
      <c r="H698" t="s">
        <v>25</v>
      </c>
      <c r="J698">
        <v>230</v>
      </c>
      <c r="K698">
        <v>20</v>
      </c>
      <c r="L698">
        <v>230</v>
      </c>
      <c r="M698">
        <f t="shared" si="20"/>
        <v>20</v>
      </c>
      <c r="N698">
        <f t="shared" si="21"/>
        <v>20</v>
      </c>
    </row>
    <row r="699" spans="1:14" x14ac:dyDescent="0.3">
      <c r="A699">
        <v>27228</v>
      </c>
      <c r="B699" t="s">
        <v>3</v>
      </c>
      <c r="C699" t="s">
        <v>178</v>
      </c>
      <c r="D699" t="s">
        <v>1059</v>
      </c>
      <c r="G699">
        <v>29441</v>
      </c>
      <c r="H699" t="s">
        <v>25</v>
      </c>
      <c r="J699">
        <v>230</v>
      </c>
      <c r="K699">
        <v>20</v>
      </c>
      <c r="L699">
        <v>20</v>
      </c>
      <c r="M699">
        <f t="shared" si="20"/>
        <v>20</v>
      </c>
      <c r="N699">
        <f t="shared" si="21"/>
        <v>20</v>
      </c>
    </row>
    <row r="700" spans="1:14" x14ac:dyDescent="0.3">
      <c r="A700">
        <v>27238</v>
      </c>
      <c r="B700" t="s">
        <v>3</v>
      </c>
      <c r="C700" t="s">
        <v>520</v>
      </c>
      <c r="D700" t="s">
        <v>880</v>
      </c>
      <c r="E700">
        <v>42.620601000000001</v>
      </c>
      <c r="F700">
        <v>-71.426125999999996</v>
      </c>
      <c r="G700">
        <v>30664</v>
      </c>
      <c r="H700" t="s">
        <v>25</v>
      </c>
      <c r="J700">
        <v>125</v>
      </c>
      <c r="K700">
        <v>20</v>
      </c>
      <c r="L700">
        <v>8</v>
      </c>
      <c r="M700">
        <f t="shared" si="20"/>
        <v>20</v>
      </c>
      <c r="N700">
        <f t="shared" si="21"/>
        <v>20</v>
      </c>
    </row>
    <row r="701" spans="1:14" x14ac:dyDescent="0.3">
      <c r="A701">
        <v>27247</v>
      </c>
      <c r="B701" t="s">
        <v>3</v>
      </c>
      <c r="C701" t="s">
        <v>487</v>
      </c>
      <c r="D701" t="s">
        <v>887</v>
      </c>
      <c r="E701">
        <v>42.599784999999997</v>
      </c>
      <c r="F701">
        <v>-71.491838000000001</v>
      </c>
      <c r="G701">
        <v>31124</v>
      </c>
      <c r="H701" t="s">
        <v>25</v>
      </c>
      <c r="J701">
        <v>225</v>
      </c>
      <c r="K701">
        <v>20</v>
      </c>
      <c r="L701">
        <v>14</v>
      </c>
      <c r="M701">
        <f t="shared" si="20"/>
        <v>20</v>
      </c>
      <c r="N701">
        <f t="shared" si="21"/>
        <v>20</v>
      </c>
    </row>
    <row r="702" spans="1:14" x14ac:dyDescent="0.3">
      <c r="A702">
        <v>27248</v>
      </c>
      <c r="B702" t="s">
        <v>3</v>
      </c>
      <c r="C702" t="s">
        <v>340</v>
      </c>
      <c r="D702" t="s">
        <v>887</v>
      </c>
      <c r="E702">
        <v>42.599977000000003</v>
      </c>
      <c r="F702">
        <v>-71.491522000000003</v>
      </c>
      <c r="G702">
        <v>30938</v>
      </c>
      <c r="H702" t="s">
        <v>25</v>
      </c>
      <c r="J702">
        <v>185</v>
      </c>
      <c r="K702">
        <v>20</v>
      </c>
      <c r="M702">
        <f t="shared" si="20"/>
        <v>20</v>
      </c>
      <c r="N702">
        <f t="shared" si="21"/>
        <v>20</v>
      </c>
    </row>
    <row r="703" spans="1:14" x14ac:dyDescent="0.3">
      <c r="A703">
        <v>27262</v>
      </c>
      <c r="B703" t="s">
        <v>3</v>
      </c>
      <c r="C703" t="s">
        <v>167</v>
      </c>
      <c r="D703" t="s">
        <v>984</v>
      </c>
      <c r="E703">
        <v>42.586832000000001</v>
      </c>
      <c r="F703">
        <v>-71.400644</v>
      </c>
      <c r="G703">
        <v>30553</v>
      </c>
      <c r="H703" t="s">
        <v>25</v>
      </c>
      <c r="J703">
        <v>120</v>
      </c>
      <c r="K703">
        <v>20</v>
      </c>
      <c r="L703">
        <v>20</v>
      </c>
      <c r="M703">
        <f t="shared" si="20"/>
        <v>20</v>
      </c>
      <c r="N703">
        <f t="shared" si="21"/>
        <v>20</v>
      </c>
    </row>
    <row r="704" spans="1:14" x14ac:dyDescent="0.3">
      <c r="A704">
        <v>27264</v>
      </c>
      <c r="B704" t="s">
        <v>3</v>
      </c>
      <c r="C704" t="s">
        <v>249</v>
      </c>
      <c r="D704" t="s">
        <v>984</v>
      </c>
      <c r="E704">
        <v>42.586351000000001</v>
      </c>
      <c r="F704">
        <v>-71.401280999999997</v>
      </c>
      <c r="G704">
        <v>29475</v>
      </c>
      <c r="H704" t="s">
        <v>25</v>
      </c>
      <c r="J704">
        <v>230</v>
      </c>
      <c r="K704">
        <v>20</v>
      </c>
      <c r="L704">
        <v>6</v>
      </c>
      <c r="M704">
        <f t="shared" si="20"/>
        <v>20</v>
      </c>
      <c r="N704">
        <f t="shared" si="21"/>
        <v>20</v>
      </c>
    </row>
    <row r="705" spans="1:14" x14ac:dyDescent="0.3">
      <c r="A705">
        <v>27284</v>
      </c>
      <c r="B705" t="s">
        <v>3</v>
      </c>
      <c r="C705" t="s">
        <v>579</v>
      </c>
      <c r="D705" t="s">
        <v>913</v>
      </c>
      <c r="E705">
        <v>42.602387</v>
      </c>
      <c r="F705">
        <v>-71.409650999999997</v>
      </c>
      <c r="G705">
        <v>29025</v>
      </c>
      <c r="H705" t="s">
        <v>25</v>
      </c>
      <c r="J705">
        <v>170</v>
      </c>
      <c r="K705">
        <v>20</v>
      </c>
      <c r="L705">
        <v>20</v>
      </c>
      <c r="M705">
        <f t="shared" si="20"/>
        <v>20</v>
      </c>
      <c r="N705">
        <f t="shared" si="21"/>
        <v>20</v>
      </c>
    </row>
    <row r="706" spans="1:14" x14ac:dyDescent="0.3">
      <c r="A706">
        <v>27358</v>
      </c>
      <c r="B706" t="s">
        <v>3</v>
      </c>
      <c r="C706" t="s">
        <v>822</v>
      </c>
      <c r="D706" t="s">
        <v>938</v>
      </c>
      <c r="G706">
        <v>32542</v>
      </c>
      <c r="H706" t="s">
        <v>25</v>
      </c>
      <c r="K706">
        <v>20</v>
      </c>
      <c r="L706">
        <v>20</v>
      </c>
      <c r="M706">
        <f t="shared" si="20"/>
        <v>20</v>
      </c>
      <c r="N706" t="str">
        <f t="shared" si="21"/>
        <v/>
      </c>
    </row>
    <row r="707" spans="1:14" x14ac:dyDescent="0.3">
      <c r="A707">
        <v>105596</v>
      </c>
      <c r="B707" t="s">
        <v>3</v>
      </c>
      <c r="C707" t="s">
        <v>122</v>
      </c>
      <c r="D707" t="s">
        <v>837</v>
      </c>
      <c r="E707">
        <v>42.601748999999998</v>
      </c>
      <c r="F707">
        <v>-71.414522000000005</v>
      </c>
      <c r="G707">
        <v>37216</v>
      </c>
      <c r="H707" t="s">
        <v>58</v>
      </c>
      <c r="I707" t="s">
        <v>26</v>
      </c>
      <c r="J707">
        <v>380</v>
      </c>
      <c r="K707">
        <v>20</v>
      </c>
      <c r="L707">
        <v>20</v>
      </c>
      <c r="M707">
        <f t="shared" si="20"/>
        <v>20</v>
      </c>
      <c r="N707">
        <f t="shared" si="21"/>
        <v>20</v>
      </c>
    </row>
    <row r="708" spans="1:14" x14ac:dyDescent="0.3">
      <c r="A708">
        <v>108490</v>
      </c>
      <c r="B708" t="s">
        <v>3</v>
      </c>
      <c r="C708" t="s">
        <v>1070</v>
      </c>
      <c r="D708" t="s">
        <v>1050</v>
      </c>
      <c r="G708">
        <v>37264</v>
      </c>
      <c r="H708" t="s">
        <v>25</v>
      </c>
      <c r="I708" t="s">
        <v>26</v>
      </c>
      <c r="J708">
        <v>440</v>
      </c>
      <c r="K708">
        <v>20</v>
      </c>
      <c r="L708">
        <v>20</v>
      </c>
      <c r="M708">
        <f t="shared" si="20"/>
        <v>20</v>
      </c>
      <c r="N708">
        <f t="shared" si="21"/>
        <v>20</v>
      </c>
    </row>
    <row r="709" spans="1:14" x14ac:dyDescent="0.3">
      <c r="A709">
        <v>119008</v>
      </c>
      <c r="B709" t="s">
        <v>3</v>
      </c>
      <c r="C709" t="s">
        <v>428</v>
      </c>
      <c r="D709" t="s">
        <v>940</v>
      </c>
      <c r="G709">
        <v>37540</v>
      </c>
      <c r="H709" t="s">
        <v>25</v>
      </c>
      <c r="I709" t="s">
        <v>26</v>
      </c>
      <c r="J709">
        <v>360</v>
      </c>
      <c r="K709">
        <v>20</v>
      </c>
      <c r="L709">
        <v>60</v>
      </c>
      <c r="M709">
        <f t="shared" si="20"/>
        <v>20</v>
      </c>
      <c r="N709">
        <f t="shared" si="21"/>
        <v>20</v>
      </c>
    </row>
    <row r="710" spans="1:14" x14ac:dyDescent="0.3">
      <c r="A710">
        <v>125840</v>
      </c>
      <c r="B710" t="s">
        <v>3</v>
      </c>
      <c r="C710" t="s">
        <v>246</v>
      </c>
      <c r="D710" t="s">
        <v>1068</v>
      </c>
      <c r="E710">
        <v>42.546416000000001</v>
      </c>
      <c r="F710">
        <v>-71.433226000000005</v>
      </c>
      <c r="G710">
        <v>37911</v>
      </c>
      <c r="H710" t="s">
        <v>25</v>
      </c>
      <c r="I710" t="s">
        <v>26</v>
      </c>
      <c r="J710">
        <v>340</v>
      </c>
      <c r="K710">
        <v>20</v>
      </c>
      <c r="L710">
        <v>29</v>
      </c>
      <c r="M710">
        <f t="shared" si="20"/>
        <v>20</v>
      </c>
      <c r="N710">
        <f t="shared" si="21"/>
        <v>20</v>
      </c>
    </row>
    <row r="711" spans="1:14" x14ac:dyDescent="0.3">
      <c r="A711">
        <v>157455</v>
      </c>
      <c r="B711" t="s">
        <v>3</v>
      </c>
      <c r="C711" t="s">
        <v>592</v>
      </c>
      <c r="D711" t="s">
        <v>821</v>
      </c>
      <c r="E711">
        <v>42.531917</v>
      </c>
      <c r="F711">
        <v>-71.409949999999995</v>
      </c>
      <c r="G711">
        <v>39636</v>
      </c>
      <c r="H711" t="s">
        <v>58</v>
      </c>
      <c r="I711" t="s">
        <v>250</v>
      </c>
      <c r="J711">
        <v>205</v>
      </c>
      <c r="K711">
        <v>20</v>
      </c>
      <c r="L711">
        <v>15</v>
      </c>
      <c r="M711">
        <f t="shared" si="20"/>
        <v>20</v>
      </c>
      <c r="N711">
        <f t="shared" si="21"/>
        <v>20</v>
      </c>
    </row>
    <row r="712" spans="1:14" x14ac:dyDescent="0.3">
      <c r="A712">
        <v>250684</v>
      </c>
      <c r="B712" t="s">
        <v>3</v>
      </c>
      <c r="D712" t="s">
        <v>1099</v>
      </c>
      <c r="E712">
        <v>42.547483</v>
      </c>
      <c r="F712">
        <v>-71.4148</v>
      </c>
      <c r="G712">
        <v>39309</v>
      </c>
      <c r="H712" t="s">
        <v>25</v>
      </c>
      <c r="I712" t="s">
        <v>26</v>
      </c>
      <c r="J712">
        <v>340</v>
      </c>
      <c r="K712">
        <v>20</v>
      </c>
      <c r="L712">
        <v>33</v>
      </c>
      <c r="M712">
        <f t="shared" si="20"/>
        <v>20</v>
      </c>
      <c r="N712">
        <f t="shared" si="21"/>
        <v>20</v>
      </c>
    </row>
    <row r="713" spans="1:14" x14ac:dyDescent="0.3">
      <c r="A713">
        <v>25198</v>
      </c>
      <c r="B713" t="s">
        <v>3</v>
      </c>
      <c r="G713">
        <v>28748</v>
      </c>
      <c r="H713" t="s">
        <v>25</v>
      </c>
      <c r="J713">
        <v>250</v>
      </c>
      <c r="K713">
        <v>21</v>
      </c>
      <c r="L713">
        <v>40</v>
      </c>
      <c r="M713">
        <f t="shared" si="20"/>
        <v>21</v>
      </c>
      <c r="N713">
        <f t="shared" si="21"/>
        <v>21</v>
      </c>
    </row>
    <row r="714" spans="1:14" x14ac:dyDescent="0.3">
      <c r="A714">
        <v>25481</v>
      </c>
      <c r="B714" t="s">
        <v>3</v>
      </c>
      <c r="C714" t="s">
        <v>886</v>
      </c>
      <c r="D714" t="s">
        <v>935</v>
      </c>
      <c r="E714">
        <v>42.546880999999999</v>
      </c>
      <c r="F714">
        <v>-71.399152999999998</v>
      </c>
      <c r="G714">
        <v>32820</v>
      </c>
      <c r="H714" t="s">
        <v>25</v>
      </c>
      <c r="J714">
        <v>450</v>
      </c>
      <c r="K714">
        <v>21</v>
      </c>
      <c r="L714">
        <v>15</v>
      </c>
      <c r="M714">
        <f t="shared" ref="M714:M777" si="22">IF(K714&lt;1,"",K714)</f>
        <v>21</v>
      </c>
      <c r="N714">
        <f t="shared" ref="N714:N777" si="23">IF(K714&lt;1,"",IF(J714&gt;40,K714,""))</f>
        <v>21</v>
      </c>
    </row>
    <row r="715" spans="1:14" x14ac:dyDescent="0.3">
      <c r="A715">
        <v>25704</v>
      </c>
      <c r="B715" t="s">
        <v>3</v>
      </c>
      <c r="C715" t="s">
        <v>682</v>
      </c>
      <c r="D715" t="s">
        <v>917</v>
      </c>
      <c r="E715">
        <v>42.554631999999998</v>
      </c>
      <c r="F715">
        <v>-71.395373000000006</v>
      </c>
      <c r="G715">
        <v>33858</v>
      </c>
      <c r="H715" t="s">
        <v>25</v>
      </c>
      <c r="J715">
        <v>145</v>
      </c>
      <c r="K715">
        <v>21</v>
      </c>
      <c r="L715">
        <v>10</v>
      </c>
      <c r="M715">
        <f t="shared" si="22"/>
        <v>21</v>
      </c>
      <c r="N715">
        <f t="shared" si="23"/>
        <v>21</v>
      </c>
    </row>
    <row r="716" spans="1:14" x14ac:dyDescent="0.3">
      <c r="A716">
        <v>25785</v>
      </c>
      <c r="B716" t="s">
        <v>3</v>
      </c>
      <c r="C716" t="s">
        <v>661</v>
      </c>
      <c r="D716" t="s">
        <v>989</v>
      </c>
      <c r="E716">
        <v>42.623987999999997</v>
      </c>
      <c r="F716">
        <v>-71.430051000000006</v>
      </c>
      <c r="G716">
        <v>34220</v>
      </c>
      <c r="H716" t="s">
        <v>25</v>
      </c>
      <c r="J716">
        <v>300</v>
      </c>
      <c r="K716">
        <v>21</v>
      </c>
      <c r="L716">
        <v>40</v>
      </c>
      <c r="M716">
        <f t="shared" si="22"/>
        <v>21</v>
      </c>
      <c r="N716">
        <f t="shared" si="23"/>
        <v>21</v>
      </c>
    </row>
    <row r="717" spans="1:14" x14ac:dyDescent="0.3">
      <c r="A717">
        <v>25793</v>
      </c>
      <c r="B717" t="s">
        <v>3</v>
      </c>
      <c r="C717" t="s">
        <v>96</v>
      </c>
      <c r="D717" t="s">
        <v>837</v>
      </c>
      <c r="G717">
        <v>34231</v>
      </c>
      <c r="H717" t="s">
        <v>25</v>
      </c>
      <c r="J717">
        <v>180</v>
      </c>
      <c r="K717">
        <v>21</v>
      </c>
      <c r="L717">
        <v>40</v>
      </c>
      <c r="M717">
        <f t="shared" si="22"/>
        <v>21</v>
      </c>
      <c r="N717">
        <f t="shared" si="23"/>
        <v>21</v>
      </c>
    </row>
    <row r="718" spans="1:14" x14ac:dyDescent="0.3">
      <c r="A718">
        <v>27123</v>
      </c>
      <c r="B718" t="s">
        <v>3</v>
      </c>
      <c r="C718" t="s">
        <v>392</v>
      </c>
      <c r="D718" t="s">
        <v>918</v>
      </c>
      <c r="E718">
        <v>42.565300999999998</v>
      </c>
      <c r="F718">
        <v>-71.398872999999995</v>
      </c>
      <c r="G718">
        <v>30291</v>
      </c>
      <c r="H718" t="s">
        <v>25</v>
      </c>
      <c r="J718">
        <v>180</v>
      </c>
      <c r="K718">
        <v>21</v>
      </c>
      <c r="L718">
        <v>5</v>
      </c>
      <c r="M718">
        <f t="shared" si="22"/>
        <v>21</v>
      </c>
      <c r="N718">
        <f t="shared" si="23"/>
        <v>21</v>
      </c>
    </row>
    <row r="719" spans="1:14" x14ac:dyDescent="0.3">
      <c r="A719">
        <v>134239</v>
      </c>
      <c r="B719" t="s">
        <v>3</v>
      </c>
      <c r="C719" t="s">
        <v>281</v>
      </c>
      <c r="D719" t="s">
        <v>826</v>
      </c>
      <c r="E719">
        <v>42.553224999999998</v>
      </c>
      <c r="F719">
        <v>-71.417215999999996</v>
      </c>
      <c r="G719">
        <v>38407</v>
      </c>
      <c r="H719" t="s">
        <v>25</v>
      </c>
      <c r="I719" t="s">
        <v>26</v>
      </c>
      <c r="J719">
        <v>175</v>
      </c>
      <c r="K719">
        <v>21</v>
      </c>
      <c r="L719">
        <v>10</v>
      </c>
      <c r="M719">
        <f t="shared" si="22"/>
        <v>21</v>
      </c>
      <c r="N719">
        <f t="shared" si="23"/>
        <v>21</v>
      </c>
    </row>
    <row r="720" spans="1:14" x14ac:dyDescent="0.3">
      <c r="A720">
        <v>138144</v>
      </c>
      <c r="B720" t="s">
        <v>3</v>
      </c>
      <c r="C720" t="s">
        <v>194</v>
      </c>
      <c r="D720" t="s">
        <v>850</v>
      </c>
      <c r="G720">
        <v>38495</v>
      </c>
      <c r="H720" t="s">
        <v>25</v>
      </c>
      <c r="I720" t="s">
        <v>26</v>
      </c>
      <c r="J720">
        <v>500</v>
      </c>
      <c r="K720">
        <v>21</v>
      </c>
      <c r="L720">
        <v>38</v>
      </c>
      <c r="M720">
        <f t="shared" si="22"/>
        <v>21</v>
      </c>
      <c r="N720">
        <f t="shared" si="23"/>
        <v>21</v>
      </c>
    </row>
    <row r="721" spans="1:14" x14ac:dyDescent="0.3">
      <c r="A721">
        <v>14200</v>
      </c>
      <c r="B721" t="s">
        <v>3</v>
      </c>
      <c r="C721" t="s">
        <v>356</v>
      </c>
      <c r="D721" t="s">
        <v>833</v>
      </c>
      <c r="E721">
        <v>42.539296999999998</v>
      </c>
      <c r="F721">
        <v>-71.396659999999997</v>
      </c>
      <c r="G721">
        <v>36418</v>
      </c>
      <c r="H721" t="s">
        <v>25</v>
      </c>
      <c r="J721">
        <v>260</v>
      </c>
      <c r="K721">
        <v>22</v>
      </c>
      <c r="L721">
        <v>9</v>
      </c>
      <c r="M721">
        <f t="shared" si="22"/>
        <v>22</v>
      </c>
      <c r="N721">
        <f t="shared" si="23"/>
        <v>22</v>
      </c>
    </row>
    <row r="722" spans="1:14" x14ac:dyDescent="0.3">
      <c r="A722">
        <v>25211</v>
      </c>
      <c r="B722" t="s">
        <v>3</v>
      </c>
      <c r="D722" t="s">
        <v>48</v>
      </c>
      <c r="G722">
        <v>29125</v>
      </c>
      <c r="H722" t="s">
        <v>25</v>
      </c>
      <c r="K722">
        <v>22</v>
      </c>
      <c r="L722">
        <v>15</v>
      </c>
      <c r="M722">
        <f t="shared" si="22"/>
        <v>22</v>
      </c>
      <c r="N722" t="str">
        <f t="shared" si="23"/>
        <v/>
      </c>
    </row>
    <row r="723" spans="1:14" x14ac:dyDescent="0.3">
      <c r="A723">
        <v>25295</v>
      </c>
      <c r="B723" t="s">
        <v>3</v>
      </c>
      <c r="C723" t="s">
        <v>320</v>
      </c>
      <c r="D723" t="s">
        <v>862</v>
      </c>
      <c r="G723">
        <v>31982</v>
      </c>
      <c r="H723" t="s">
        <v>25</v>
      </c>
      <c r="J723">
        <v>245</v>
      </c>
      <c r="K723">
        <v>22</v>
      </c>
      <c r="L723">
        <v>12</v>
      </c>
      <c r="M723">
        <f t="shared" si="22"/>
        <v>22</v>
      </c>
      <c r="N723">
        <f t="shared" si="23"/>
        <v>22</v>
      </c>
    </row>
    <row r="724" spans="1:14" x14ac:dyDescent="0.3">
      <c r="A724">
        <v>25370</v>
      </c>
      <c r="B724" t="s">
        <v>3</v>
      </c>
      <c r="C724" t="s">
        <v>525</v>
      </c>
      <c r="D724" t="s">
        <v>935</v>
      </c>
      <c r="E724">
        <v>42.547268000000003</v>
      </c>
      <c r="F724">
        <v>-71.397321000000005</v>
      </c>
      <c r="G724">
        <v>32520</v>
      </c>
      <c r="H724" t="s">
        <v>25</v>
      </c>
      <c r="J724">
        <v>385</v>
      </c>
      <c r="K724">
        <v>22</v>
      </c>
      <c r="L724">
        <v>10</v>
      </c>
      <c r="M724">
        <f t="shared" si="22"/>
        <v>22</v>
      </c>
      <c r="N724">
        <f t="shared" si="23"/>
        <v>22</v>
      </c>
    </row>
    <row r="725" spans="1:14" x14ac:dyDescent="0.3">
      <c r="A725">
        <v>25373</v>
      </c>
      <c r="B725" t="s">
        <v>3</v>
      </c>
      <c r="C725" t="s">
        <v>936</v>
      </c>
      <c r="D725" t="s">
        <v>937</v>
      </c>
      <c r="G725">
        <v>32533</v>
      </c>
      <c r="H725" t="s">
        <v>25</v>
      </c>
      <c r="J725">
        <v>325</v>
      </c>
      <c r="K725">
        <v>22</v>
      </c>
      <c r="L725">
        <v>10</v>
      </c>
      <c r="M725">
        <f t="shared" si="22"/>
        <v>22</v>
      </c>
      <c r="N725">
        <f t="shared" si="23"/>
        <v>22</v>
      </c>
    </row>
    <row r="726" spans="1:14" x14ac:dyDescent="0.3">
      <c r="A726">
        <v>25430</v>
      </c>
      <c r="B726" t="s">
        <v>3</v>
      </c>
      <c r="C726" t="s">
        <v>661</v>
      </c>
      <c r="D726" t="s">
        <v>952</v>
      </c>
      <c r="E726">
        <v>42.551656999999999</v>
      </c>
      <c r="F726">
        <v>-71.400910999999994</v>
      </c>
      <c r="G726">
        <v>32734</v>
      </c>
      <c r="H726" t="s">
        <v>25</v>
      </c>
      <c r="J726">
        <v>200</v>
      </c>
      <c r="K726">
        <v>22</v>
      </c>
      <c r="L726">
        <v>20</v>
      </c>
      <c r="M726">
        <f t="shared" si="22"/>
        <v>22</v>
      </c>
      <c r="N726">
        <f t="shared" si="23"/>
        <v>22</v>
      </c>
    </row>
    <row r="727" spans="1:14" x14ac:dyDescent="0.3">
      <c r="A727">
        <v>25446</v>
      </c>
      <c r="B727" t="s">
        <v>3</v>
      </c>
      <c r="C727" t="s">
        <v>859</v>
      </c>
      <c r="D727" t="s">
        <v>948</v>
      </c>
      <c r="E727">
        <v>42.553294000000001</v>
      </c>
      <c r="F727">
        <v>-71.403490000000005</v>
      </c>
      <c r="G727">
        <v>32762</v>
      </c>
      <c r="H727" t="s">
        <v>25</v>
      </c>
      <c r="K727">
        <v>22</v>
      </c>
      <c r="L727">
        <v>20</v>
      </c>
      <c r="M727">
        <f t="shared" si="22"/>
        <v>22</v>
      </c>
      <c r="N727" t="str">
        <f t="shared" si="23"/>
        <v/>
      </c>
    </row>
    <row r="728" spans="1:14" x14ac:dyDescent="0.3">
      <c r="A728">
        <v>25599</v>
      </c>
      <c r="B728" t="s">
        <v>3</v>
      </c>
      <c r="C728" t="s">
        <v>556</v>
      </c>
      <c r="D728" t="s">
        <v>972</v>
      </c>
      <c r="E728">
        <v>42.552861</v>
      </c>
      <c r="F728">
        <v>-71.398476000000002</v>
      </c>
      <c r="G728">
        <v>33478</v>
      </c>
      <c r="H728" t="s">
        <v>25</v>
      </c>
      <c r="J728">
        <v>600</v>
      </c>
      <c r="K728">
        <v>22</v>
      </c>
      <c r="L728">
        <v>40</v>
      </c>
      <c r="M728">
        <f t="shared" si="22"/>
        <v>22</v>
      </c>
      <c r="N728">
        <f t="shared" si="23"/>
        <v>22</v>
      </c>
    </row>
    <row r="729" spans="1:14" x14ac:dyDescent="0.3">
      <c r="A729">
        <v>25710</v>
      </c>
      <c r="B729" t="s">
        <v>3</v>
      </c>
      <c r="C729" t="s">
        <v>326</v>
      </c>
      <c r="D729" t="s">
        <v>610</v>
      </c>
      <c r="E729">
        <v>42.551948000000003</v>
      </c>
      <c r="F729">
        <v>-71.421347999999995</v>
      </c>
      <c r="G729">
        <v>33869</v>
      </c>
      <c r="H729" t="s">
        <v>25</v>
      </c>
      <c r="J729">
        <v>245</v>
      </c>
      <c r="K729">
        <v>22</v>
      </c>
      <c r="L729">
        <v>8</v>
      </c>
      <c r="M729">
        <f t="shared" si="22"/>
        <v>22</v>
      </c>
      <c r="N729">
        <f t="shared" si="23"/>
        <v>22</v>
      </c>
    </row>
    <row r="730" spans="1:14" x14ac:dyDescent="0.3">
      <c r="A730">
        <v>25727</v>
      </c>
      <c r="B730" t="s">
        <v>3</v>
      </c>
      <c r="C730" t="s">
        <v>661</v>
      </c>
      <c r="D730" t="s">
        <v>995</v>
      </c>
      <c r="E730">
        <v>42.548966</v>
      </c>
      <c r="F730">
        <v>-71.422622000000004</v>
      </c>
      <c r="G730">
        <v>33945</v>
      </c>
      <c r="H730" t="s">
        <v>25</v>
      </c>
      <c r="J730">
        <v>280</v>
      </c>
      <c r="K730">
        <v>22</v>
      </c>
      <c r="L730">
        <v>25</v>
      </c>
      <c r="M730">
        <f t="shared" si="22"/>
        <v>22</v>
      </c>
      <c r="N730">
        <f t="shared" si="23"/>
        <v>22</v>
      </c>
    </row>
    <row r="731" spans="1:14" x14ac:dyDescent="0.3">
      <c r="A731">
        <v>25766</v>
      </c>
      <c r="B731" t="s">
        <v>3</v>
      </c>
      <c r="C731" t="s">
        <v>169</v>
      </c>
      <c r="D731" t="s">
        <v>935</v>
      </c>
      <c r="E731">
        <v>42.547317</v>
      </c>
      <c r="F731">
        <v>-71.396108999999996</v>
      </c>
      <c r="G731">
        <v>34135</v>
      </c>
      <c r="H731" t="s">
        <v>25</v>
      </c>
      <c r="J731">
        <v>360</v>
      </c>
      <c r="K731">
        <v>22</v>
      </c>
      <c r="L731">
        <v>20</v>
      </c>
      <c r="M731">
        <f t="shared" si="22"/>
        <v>22</v>
      </c>
      <c r="N731">
        <f t="shared" si="23"/>
        <v>22</v>
      </c>
    </row>
    <row r="732" spans="1:14" x14ac:dyDescent="0.3">
      <c r="A732">
        <v>25803</v>
      </c>
      <c r="B732" t="s">
        <v>3</v>
      </c>
      <c r="C732" t="s">
        <v>520</v>
      </c>
      <c r="D732" t="s">
        <v>1005</v>
      </c>
      <c r="G732">
        <v>34283</v>
      </c>
      <c r="H732" t="s">
        <v>25</v>
      </c>
      <c r="J732">
        <v>520</v>
      </c>
      <c r="K732">
        <v>22</v>
      </c>
      <c r="L732">
        <v>35</v>
      </c>
      <c r="M732">
        <f t="shared" si="22"/>
        <v>22</v>
      </c>
      <c r="N732">
        <f t="shared" si="23"/>
        <v>22</v>
      </c>
    </row>
    <row r="733" spans="1:14" x14ac:dyDescent="0.3">
      <c r="A733">
        <v>25804</v>
      </c>
      <c r="B733" t="s">
        <v>3</v>
      </c>
      <c r="C733" t="s">
        <v>520</v>
      </c>
      <c r="D733" t="s">
        <v>1005</v>
      </c>
      <c r="G733">
        <v>34283</v>
      </c>
      <c r="H733" t="s">
        <v>25</v>
      </c>
      <c r="I733" t="s">
        <v>32</v>
      </c>
      <c r="J733">
        <v>520</v>
      </c>
      <c r="K733">
        <v>22</v>
      </c>
      <c r="L733">
        <v>38</v>
      </c>
      <c r="M733">
        <f t="shared" si="22"/>
        <v>22</v>
      </c>
      <c r="N733">
        <f t="shared" si="23"/>
        <v>22</v>
      </c>
    </row>
    <row r="734" spans="1:14" x14ac:dyDescent="0.3">
      <c r="A734">
        <v>25812</v>
      </c>
      <c r="B734" t="s">
        <v>3</v>
      </c>
      <c r="C734" t="s">
        <v>412</v>
      </c>
      <c r="D734" t="s">
        <v>839</v>
      </c>
      <c r="E734">
        <v>42.569623999999997</v>
      </c>
      <c r="F734">
        <v>-71.454074000000006</v>
      </c>
      <c r="G734">
        <v>34310</v>
      </c>
      <c r="H734" t="s">
        <v>25</v>
      </c>
      <c r="J734">
        <v>180</v>
      </c>
      <c r="K734">
        <v>22</v>
      </c>
      <c r="L734">
        <v>12</v>
      </c>
      <c r="M734">
        <f t="shared" si="22"/>
        <v>22</v>
      </c>
      <c r="N734">
        <f t="shared" si="23"/>
        <v>22</v>
      </c>
    </row>
    <row r="735" spans="1:14" x14ac:dyDescent="0.3">
      <c r="A735">
        <v>25864</v>
      </c>
      <c r="B735" t="s">
        <v>3</v>
      </c>
      <c r="C735" t="s">
        <v>352</v>
      </c>
      <c r="D735" t="s">
        <v>833</v>
      </c>
      <c r="E735">
        <v>42.539560000000002</v>
      </c>
      <c r="F735">
        <v>-71.399809000000005</v>
      </c>
      <c r="G735">
        <v>34576</v>
      </c>
      <c r="H735" t="s">
        <v>25</v>
      </c>
      <c r="J735">
        <v>300</v>
      </c>
      <c r="K735">
        <v>22</v>
      </c>
      <c r="L735">
        <v>15</v>
      </c>
      <c r="M735">
        <f t="shared" si="22"/>
        <v>22</v>
      </c>
      <c r="N735">
        <f t="shared" si="23"/>
        <v>22</v>
      </c>
    </row>
    <row r="736" spans="1:14" x14ac:dyDescent="0.3">
      <c r="A736">
        <v>25943</v>
      </c>
      <c r="B736" t="s">
        <v>3</v>
      </c>
      <c r="C736" t="s">
        <v>190</v>
      </c>
      <c r="D736" t="s">
        <v>1024</v>
      </c>
      <c r="G736">
        <v>35097</v>
      </c>
      <c r="H736" t="s">
        <v>25</v>
      </c>
      <c r="J736">
        <v>220</v>
      </c>
      <c r="K736">
        <v>22</v>
      </c>
      <c r="L736">
        <v>20</v>
      </c>
      <c r="M736">
        <f t="shared" si="22"/>
        <v>22</v>
      </c>
      <c r="N736">
        <f t="shared" si="23"/>
        <v>22</v>
      </c>
    </row>
    <row r="737" spans="1:14" x14ac:dyDescent="0.3">
      <c r="A737">
        <v>26196</v>
      </c>
      <c r="B737" t="s">
        <v>3</v>
      </c>
      <c r="C737" t="s">
        <v>96</v>
      </c>
      <c r="D737" t="s">
        <v>839</v>
      </c>
      <c r="G737">
        <v>24701</v>
      </c>
      <c r="H737" t="s">
        <v>25</v>
      </c>
      <c r="J737">
        <v>98</v>
      </c>
      <c r="K737">
        <v>22</v>
      </c>
      <c r="L737">
        <v>10</v>
      </c>
      <c r="M737">
        <f t="shared" si="22"/>
        <v>22</v>
      </c>
      <c r="N737">
        <f t="shared" si="23"/>
        <v>22</v>
      </c>
    </row>
    <row r="738" spans="1:14" x14ac:dyDescent="0.3">
      <c r="A738">
        <v>26256</v>
      </c>
      <c r="B738" t="s">
        <v>3</v>
      </c>
      <c r="C738" t="s">
        <v>178</v>
      </c>
      <c r="D738" t="s">
        <v>1046</v>
      </c>
      <c r="E738">
        <v>42.595945999999998</v>
      </c>
      <c r="F738">
        <v>-71.429062000000002</v>
      </c>
      <c r="G738">
        <v>35675</v>
      </c>
      <c r="H738" t="s">
        <v>25</v>
      </c>
      <c r="J738">
        <v>280</v>
      </c>
      <c r="K738">
        <v>22</v>
      </c>
      <c r="L738">
        <v>20</v>
      </c>
      <c r="M738">
        <f t="shared" si="22"/>
        <v>22</v>
      </c>
      <c r="N738">
        <f t="shared" si="23"/>
        <v>22</v>
      </c>
    </row>
    <row r="739" spans="1:14" x14ac:dyDescent="0.3">
      <c r="A739">
        <v>27196</v>
      </c>
      <c r="B739" t="s">
        <v>3</v>
      </c>
      <c r="C739" t="s">
        <v>408</v>
      </c>
      <c r="D739" t="s">
        <v>935</v>
      </c>
      <c r="E739">
        <v>42.546039</v>
      </c>
      <c r="F739">
        <v>-71.398028999999994</v>
      </c>
      <c r="G739">
        <v>31437</v>
      </c>
      <c r="H739" t="s">
        <v>25</v>
      </c>
      <c r="J739">
        <v>325</v>
      </c>
      <c r="K739">
        <v>22</v>
      </c>
      <c r="L739">
        <v>10</v>
      </c>
      <c r="M739">
        <f t="shared" si="22"/>
        <v>22</v>
      </c>
      <c r="N739">
        <f t="shared" si="23"/>
        <v>22</v>
      </c>
    </row>
    <row r="740" spans="1:14" x14ac:dyDescent="0.3">
      <c r="A740">
        <v>27244</v>
      </c>
      <c r="B740" t="s">
        <v>3</v>
      </c>
      <c r="C740" t="s">
        <v>166</v>
      </c>
      <c r="D740" t="s">
        <v>880</v>
      </c>
      <c r="G740">
        <v>29060</v>
      </c>
      <c r="H740" t="s">
        <v>25</v>
      </c>
      <c r="J740">
        <v>185</v>
      </c>
      <c r="K740">
        <v>22</v>
      </c>
      <c r="L740">
        <v>25</v>
      </c>
      <c r="M740">
        <f t="shared" si="22"/>
        <v>22</v>
      </c>
      <c r="N740">
        <f t="shared" si="23"/>
        <v>22</v>
      </c>
    </row>
    <row r="741" spans="1:14" x14ac:dyDescent="0.3">
      <c r="A741">
        <v>27254</v>
      </c>
      <c r="B741" t="s">
        <v>3</v>
      </c>
      <c r="C741" t="s">
        <v>567</v>
      </c>
      <c r="D741" t="s">
        <v>826</v>
      </c>
      <c r="E741">
        <v>42.535775999999998</v>
      </c>
      <c r="F741">
        <v>-71.397383000000005</v>
      </c>
      <c r="G741">
        <v>31660</v>
      </c>
      <c r="H741" t="s">
        <v>25</v>
      </c>
      <c r="J741">
        <v>80</v>
      </c>
      <c r="K741">
        <v>22</v>
      </c>
      <c r="L741">
        <v>20</v>
      </c>
      <c r="M741">
        <f t="shared" si="22"/>
        <v>22</v>
      </c>
      <c r="N741">
        <f t="shared" si="23"/>
        <v>22</v>
      </c>
    </row>
    <row r="742" spans="1:14" x14ac:dyDescent="0.3">
      <c r="A742">
        <v>27257</v>
      </c>
      <c r="B742" t="s">
        <v>3</v>
      </c>
      <c r="C742" t="s">
        <v>281</v>
      </c>
      <c r="D742" t="s">
        <v>833</v>
      </c>
      <c r="E742">
        <v>42.545765000000003</v>
      </c>
      <c r="F742">
        <v>-71.394987999999998</v>
      </c>
      <c r="G742">
        <v>36418</v>
      </c>
      <c r="H742" t="s">
        <v>25</v>
      </c>
      <c r="J742">
        <v>260</v>
      </c>
      <c r="K742">
        <v>22</v>
      </c>
      <c r="L742">
        <v>9</v>
      </c>
      <c r="M742">
        <f t="shared" si="22"/>
        <v>22</v>
      </c>
      <c r="N742">
        <f t="shared" si="23"/>
        <v>22</v>
      </c>
    </row>
    <row r="743" spans="1:14" x14ac:dyDescent="0.3">
      <c r="A743">
        <v>27259</v>
      </c>
      <c r="B743" t="s">
        <v>3</v>
      </c>
      <c r="C743" t="s">
        <v>932</v>
      </c>
      <c r="D743" t="s">
        <v>1061</v>
      </c>
      <c r="G743">
        <v>31499</v>
      </c>
      <c r="H743" t="s">
        <v>25</v>
      </c>
      <c r="J743">
        <v>260</v>
      </c>
      <c r="K743">
        <v>22</v>
      </c>
      <c r="L743">
        <v>25</v>
      </c>
      <c r="M743">
        <f t="shared" si="22"/>
        <v>22</v>
      </c>
      <c r="N743">
        <f t="shared" si="23"/>
        <v>22</v>
      </c>
    </row>
    <row r="744" spans="1:14" x14ac:dyDescent="0.3">
      <c r="A744">
        <v>27267</v>
      </c>
      <c r="B744" t="s">
        <v>3</v>
      </c>
      <c r="C744" t="s">
        <v>383</v>
      </c>
      <c r="D744" t="s">
        <v>984</v>
      </c>
      <c r="E744">
        <v>42.585168000000003</v>
      </c>
      <c r="F744">
        <v>-71.403259000000006</v>
      </c>
      <c r="G744">
        <v>29477</v>
      </c>
      <c r="H744" t="s">
        <v>25</v>
      </c>
      <c r="J744">
        <v>215</v>
      </c>
      <c r="K744">
        <v>22</v>
      </c>
      <c r="L744">
        <v>5</v>
      </c>
      <c r="M744">
        <f t="shared" si="22"/>
        <v>22</v>
      </c>
      <c r="N744">
        <f t="shared" si="23"/>
        <v>22</v>
      </c>
    </row>
    <row r="745" spans="1:14" x14ac:dyDescent="0.3">
      <c r="A745">
        <v>108480</v>
      </c>
      <c r="B745" t="s">
        <v>3</v>
      </c>
      <c r="C745" t="s">
        <v>221</v>
      </c>
      <c r="D745" t="s">
        <v>1050</v>
      </c>
      <c r="G745">
        <v>37267</v>
      </c>
      <c r="H745" t="s">
        <v>25</v>
      </c>
      <c r="I745" t="s">
        <v>26</v>
      </c>
      <c r="J745">
        <v>800</v>
      </c>
      <c r="K745">
        <v>22</v>
      </c>
      <c r="L745">
        <v>28</v>
      </c>
      <c r="M745">
        <f t="shared" si="22"/>
        <v>22</v>
      </c>
      <c r="N745">
        <f t="shared" si="23"/>
        <v>22</v>
      </c>
    </row>
    <row r="746" spans="1:14" x14ac:dyDescent="0.3">
      <c r="A746">
        <v>122562</v>
      </c>
      <c r="B746" t="s">
        <v>3</v>
      </c>
      <c r="C746" t="s">
        <v>487</v>
      </c>
      <c r="D746" t="s">
        <v>1081</v>
      </c>
      <c r="G746">
        <v>37951</v>
      </c>
      <c r="H746" t="s">
        <v>25</v>
      </c>
      <c r="I746" t="s">
        <v>26</v>
      </c>
      <c r="J746">
        <v>385</v>
      </c>
      <c r="K746">
        <v>22</v>
      </c>
      <c r="L746">
        <v>14</v>
      </c>
      <c r="M746">
        <f t="shared" si="22"/>
        <v>22</v>
      </c>
      <c r="N746">
        <f t="shared" si="23"/>
        <v>22</v>
      </c>
    </row>
    <row r="747" spans="1:14" x14ac:dyDescent="0.3">
      <c r="A747">
        <v>130784</v>
      </c>
      <c r="B747" t="s">
        <v>3</v>
      </c>
      <c r="C747" t="s">
        <v>1011</v>
      </c>
      <c r="D747" t="s">
        <v>826</v>
      </c>
      <c r="E747">
        <v>42.536288999999996</v>
      </c>
      <c r="F747">
        <v>-71.396529999999998</v>
      </c>
      <c r="G747">
        <v>38273</v>
      </c>
      <c r="H747" t="s">
        <v>25</v>
      </c>
      <c r="I747" t="s">
        <v>26</v>
      </c>
      <c r="J747">
        <v>300</v>
      </c>
      <c r="K747">
        <v>22</v>
      </c>
      <c r="L747">
        <v>15</v>
      </c>
      <c r="M747">
        <f t="shared" si="22"/>
        <v>22</v>
      </c>
      <c r="N747">
        <f t="shared" si="23"/>
        <v>22</v>
      </c>
    </row>
    <row r="748" spans="1:14" x14ac:dyDescent="0.3">
      <c r="A748">
        <v>25208</v>
      </c>
      <c r="B748" t="s">
        <v>3</v>
      </c>
      <c r="C748" t="s">
        <v>411</v>
      </c>
      <c r="D748" t="s">
        <v>880</v>
      </c>
      <c r="E748">
        <v>42.620252999999998</v>
      </c>
      <c r="F748">
        <v>-71.428154000000006</v>
      </c>
      <c r="G748">
        <v>29091</v>
      </c>
      <c r="H748" t="s">
        <v>25</v>
      </c>
      <c r="J748">
        <v>165</v>
      </c>
      <c r="K748">
        <v>23</v>
      </c>
      <c r="L748">
        <v>10</v>
      </c>
      <c r="M748">
        <f t="shared" si="22"/>
        <v>23</v>
      </c>
      <c r="N748">
        <f t="shared" si="23"/>
        <v>23</v>
      </c>
    </row>
    <row r="749" spans="1:14" x14ac:dyDescent="0.3">
      <c r="A749">
        <v>25212</v>
      </c>
      <c r="B749" t="s">
        <v>3</v>
      </c>
      <c r="C749" t="s">
        <v>418</v>
      </c>
      <c r="D749" t="s">
        <v>880</v>
      </c>
      <c r="G749">
        <v>29126</v>
      </c>
      <c r="H749" t="s">
        <v>25</v>
      </c>
      <c r="J749">
        <v>45</v>
      </c>
      <c r="K749">
        <v>23</v>
      </c>
      <c r="L749">
        <v>15</v>
      </c>
      <c r="M749">
        <f t="shared" si="22"/>
        <v>23</v>
      </c>
      <c r="N749">
        <f t="shared" si="23"/>
        <v>23</v>
      </c>
    </row>
    <row r="750" spans="1:14" x14ac:dyDescent="0.3">
      <c r="A750">
        <v>25378</v>
      </c>
      <c r="B750" t="s">
        <v>3</v>
      </c>
      <c r="C750" t="s">
        <v>520</v>
      </c>
      <c r="D750" t="s">
        <v>917</v>
      </c>
      <c r="E750">
        <v>42.552061999999999</v>
      </c>
      <c r="F750">
        <v>-71.395454000000001</v>
      </c>
      <c r="G750">
        <v>32566</v>
      </c>
      <c r="H750" t="s">
        <v>25</v>
      </c>
      <c r="J750">
        <v>200</v>
      </c>
      <c r="K750">
        <v>23</v>
      </c>
      <c r="L750">
        <v>30</v>
      </c>
      <c r="M750">
        <f t="shared" si="22"/>
        <v>23</v>
      </c>
      <c r="N750">
        <f t="shared" si="23"/>
        <v>23</v>
      </c>
    </row>
    <row r="751" spans="1:14" x14ac:dyDescent="0.3">
      <c r="A751">
        <v>25470</v>
      </c>
      <c r="B751" t="s">
        <v>3</v>
      </c>
      <c r="C751" t="s">
        <v>442</v>
      </c>
      <c r="D751" t="s">
        <v>842</v>
      </c>
      <c r="G751">
        <v>32797</v>
      </c>
      <c r="H751" t="s">
        <v>25</v>
      </c>
      <c r="J751">
        <v>125</v>
      </c>
      <c r="K751">
        <v>23</v>
      </c>
      <c r="L751">
        <v>10</v>
      </c>
      <c r="M751">
        <f t="shared" si="22"/>
        <v>23</v>
      </c>
      <c r="N751">
        <f t="shared" si="23"/>
        <v>23</v>
      </c>
    </row>
    <row r="752" spans="1:14" x14ac:dyDescent="0.3">
      <c r="A752">
        <v>25497</v>
      </c>
      <c r="B752" t="s">
        <v>3</v>
      </c>
      <c r="C752" t="s">
        <v>558</v>
      </c>
      <c r="D752" t="s">
        <v>842</v>
      </c>
      <c r="G752">
        <v>32924</v>
      </c>
      <c r="H752" t="s">
        <v>25</v>
      </c>
      <c r="I752" t="s">
        <v>125</v>
      </c>
      <c r="J752">
        <v>185</v>
      </c>
      <c r="K752">
        <v>23</v>
      </c>
      <c r="L752">
        <v>10</v>
      </c>
      <c r="M752">
        <f t="shared" si="22"/>
        <v>23</v>
      </c>
      <c r="N752">
        <f t="shared" si="23"/>
        <v>23</v>
      </c>
    </row>
    <row r="753" spans="1:14" x14ac:dyDescent="0.3">
      <c r="A753">
        <v>25703</v>
      </c>
      <c r="B753" t="s">
        <v>3</v>
      </c>
      <c r="D753" t="s">
        <v>992</v>
      </c>
      <c r="G753">
        <v>33857</v>
      </c>
      <c r="H753" t="s">
        <v>25</v>
      </c>
      <c r="J753">
        <v>220</v>
      </c>
      <c r="K753">
        <v>23</v>
      </c>
      <c r="L753">
        <v>10</v>
      </c>
      <c r="M753">
        <f t="shared" si="22"/>
        <v>23</v>
      </c>
      <c r="N753">
        <f t="shared" si="23"/>
        <v>23</v>
      </c>
    </row>
    <row r="754" spans="1:14" x14ac:dyDescent="0.3">
      <c r="A754">
        <v>27104</v>
      </c>
      <c r="B754" t="s">
        <v>3</v>
      </c>
      <c r="C754" t="s">
        <v>246</v>
      </c>
      <c r="D754" t="s">
        <v>1050</v>
      </c>
      <c r="E754">
        <v>42.621467000000003</v>
      </c>
      <c r="F754">
        <v>-71.447154999999995</v>
      </c>
      <c r="G754">
        <v>37208</v>
      </c>
      <c r="H754" t="s">
        <v>25</v>
      </c>
      <c r="J754">
        <v>225</v>
      </c>
      <c r="K754">
        <v>23</v>
      </c>
      <c r="L754">
        <v>10</v>
      </c>
      <c r="M754">
        <f t="shared" si="22"/>
        <v>23</v>
      </c>
      <c r="N754">
        <f t="shared" si="23"/>
        <v>23</v>
      </c>
    </row>
    <row r="755" spans="1:14" x14ac:dyDescent="0.3">
      <c r="A755">
        <v>103991</v>
      </c>
      <c r="B755" t="s">
        <v>3</v>
      </c>
      <c r="C755" t="s">
        <v>822</v>
      </c>
      <c r="D755" t="s">
        <v>1066</v>
      </c>
      <c r="E755">
        <v>42.612609999999997</v>
      </c>
      <c r="F755">
        <v>-71.411762999999993</v>
      </c>
      <c r="G755">
        <v>37119</v>
      </c>
      <c r="H755" t="s">
        <v>25</v>
      </c>
      <c r="I755" t="s">
        <v>26</v>
      </c>
      <c r="J755">
        <v>225</v>
      </c>
      <c r="K755">
        <v>23</v>
      </c>
      <c r="L755">
        <v>22</v>
      </c>
      <c r="M755">
        <f t="shared" si="22"/>
        <v>23</v>
      </c>
      <c r="N755">
        <f t="shared" si="23"/>
        <v>23</v>
      </c>
    </row>
    <row r="756" spans="1:14" x14ac:dyDescent="0.3">
      <c r="A756">
        <v>152056</v>
      </c>
      <c r="B756" t="s">
        <v>3</v>
      </c>
      <c r="C756" t="s">
        <v>340</v>
      </c>
      <c r="D756" t="s">
        <v>1087</v>
      </c>
      <c r="E756">
        <v>42.599499999999999</v>
      </c>
      <c r="F756">
        <v>-71.422167000000002</v>
      </c>
      <c r="G756">
        <v>39216</v>
      </c>
      <c r="H756" t="s">
        <v>25</v>
      </c>
      <c r="I756" t="s">
        <v>26</v>
      </c>
      <c r="J756">
        <v>500</v>
      </c>
      <c r="K756">
        <v>23</v>
      </c>
      <c r="L756">
        <v>25</v>
      </c>
      <c r="M756">
        <f t="shared" si="22"/>
        <v>23</v>
      </c>
      <c r="N756">
        <f t="shared" si="23"/>
        <v>23</v>
      </c>
    </row>
    <row r="757" spans="1:14" x14ac:dyDescent="0.3">
      <c r="A757">
        <v>9559</v>
      </c>
      <c r="B757" t="s">
        <v>3</v>
      </c>
      <c r="C757" t="s">
        <v>246</v>
      </c>
      <c r="D757" t="s">
        <v>824</v>
      </c>
      <c r="G757">
        <v>36557</v>
      </c>
      <c r="H757" t="s">
        <v>25</v>
      </c>
      <c r="J757">
        <v>500</v>
      </c>
      <c r="K757">
        <v>24</v>
      </c>
      <c r="L757">
        <v>18</v>
      </c>
      <c r="M757">
        <f t="shared" si="22"/>
        <v>24</v>
      </c>
      <c r="N757">
        <f t="shared" si="23"/>
        <v>24</v>
      </c>
    </row>
    <row r="758" spans="1:14" x14ac:dyDescent="0.3">
      <c r="A758">
        <v>25185</v>
      </c>
      <c r="B758" t="s">
        <v>3</v>
      </c>
      <c r="D758" t="s">
        <v>870</v>
      </c>
      <c r="G758">
        <v>28048</v>
      </c>
      <c r="H758" t="s">
        <v>25</v>
      </c>
      <c r="J758">
        <v>260</v>
      </c>
      <c r="K758">
        <v>24</v>
      </c>
      <c r="L758">
        <v>20</v>
      </c>
      <c r="M758">
        <f t="shared" si="22"/>
        <v>24</v>
      </c>
      <c r="N758">
        <f t="shared" si="23"/>
        <v>24</v>
      </c>
    </row>
    <row r="759" spans="1:14" x14ac:dyDescent="0.3">
      <c r="A759">
        <v>25197</v>
      </c>
      <c r="B759" t="s">
        <v>3</v>
      </c>
      <c r="D759" t="s">
        <v>873</v>
      </c>
      <c r="G759">
        <v>28712</v>
      </c>
      <c r="H759" t="s">
        <v>25</v>
      </c>
      <c r="J759">
        <v>400</v>
      </c>
      <c r="K759">
        <v>24</v>
      </c>
      <c r="M759">
        <f t="shared" si="22"/>
        <v>24</v>
      </c>
      <c r="N759">
        <f t="shared" si="23"/>
        <v>24</v>
      </c>
    </row>
    <row r="760" spans="1:14" x14ac:dyDescent="0.3">
      <c r="A760">
        <v>25498</v>
      </c>
      <c r="B760" t="s">
        <v>3</v>
      </c>
      <c r="C760" t="s">
        <v>583</v>
      </c>
      <c r="D760" t="s">
        <v>842</v>
      </c>
      <c r="E760">
        <v>42.625008000000001</v>
      </c>
      <c r="F760">
        <v>-71.459074000000001</v>
      </c>
      <c r="G760">
        <v>32926</v>
      </c>
      <c r="H760" t="s">
        <v>25</v>
      </c>
      <c r="J760">
        <v>185</v>
      </c>
      <c r="K760">
        <v>24</v>
      </c>
      <c r="L760">
        <v>15</v>
      </c>
      <c r="M760">
        <f t="shared" si="22"/>
        <v>24</v>
      </c>
      <c r="N760">
        <f t="shared" si="23"/>
        <v>24</v>
      </c>
    </row>
    <row r="761" spans="1:14" x14ac:dyDescent="0.3">
      <c r="A761">
        <v>25501</v>
      </c>
      <c r="B761" t="s">
        <v>3</v>
      </c>
      <c r="C761" t="s">
        <v>859</v>
      </c>
      <c r="D761" t="s">
        <v>952</v>
      </c>
      <c r="E761">
        <v>42.552557</v>
      </c>
      <c r="F761">
        <v>-71.401301000000004</v>
      </c>
      <c r="G761">
        <v>32961</v>
      </c>
      <c r="H761" t="s">
        <v>25</v>
      </c>
      <c r="J761">
        <v>220</v>
      </c>
      <c r="K761">
        <v>24</v>
      </c>
      <c r="L761">
        <v>10</v>
      </c>
      <c r="M761">
        <f t="shared" si="22"/>
        <v>24</v>
      </c>
      <c r="N761">
        <f t="shared" si="23"/>
        <v>24</v>
      </c>
    </row>
    <row r="762" spans="1:14" x14ac:dyDescent="0.3">
      <c r="A762">
        <v>25577</v>
      </c>
      <c r="B762" t="s">
        <v>3</v>
      </c>
      <c r="C762" t="s">
        <v>340</v>
      </c>
      <c r="D762" t="s">
        <v>855</v>
      </c>
      <c r="E762">
        <v>42.603850000000001</v>
      </c>
      <c r="F762">
        <v>-71.491377</v>
      </c>
      <c r="G762">
        <v>33388</v>
      </c>
      <c r="H762" t="s">
        <v>25</v>
      </c>
      <c r="J762">
        <v>400</v>
      </c>
      <c r="K762">
        <v>24</v>
      </c>
      <c r="L762">
        <v>20</v>
      </c>
      <c r="M762">
        <f t="shared" si="22"/>
        <v>24</v>
      </c>
      <c r="N762">
        <f t="shared" si="23"/>
        <v>24</v>
      </c>
    </row>
    <row r="763" spans="1:14" x14ac:dyDescent="0.3">
      <c r="A763">
        <v>25692</v>
      </c>
      <c r="B763" t="s">
        <v>3</v>
      </c>
      <c r="C763" t="s">
        <v>255</v>
      </c>
      <c r="D763" t="s">
        <v>830</v>
      </c>
      <c r="E763">
        <v>42.539262999999998</v>
      </c>
      <c r="F763">
        <v>-71.391318999999996</v>
      </c>
      <c r="G763">
        <v>33829</v>
      </c>
      <c r="H763" t="s">
        <v>25</v>
      </c>
      <c r="J763">
        <v>600</v>
      </c>
      <c r="K763">
        <v>24</v>
      </c>
      <c r="L763">
        <v>30</v>
      </c>
      <c r="M763">
        <f t="shared" si="22"/>
        <v>24</v>
      </c>
      <c r="N763">
        <f t="shared" si="23"/>
        <v>24</v>
      </c>
    </row>
    <row r="764" spans="1:14" x14ac:dyDescent="0.3">
      <c r="A764">
        <v>25882</v>
      </c>
      <c r="B764" t="s">
        <v>3</v>
      </c>
      <c r="C764" t="s">
        <v>249</v>
      </c>
      <c r="D764" t="s">
        <v>827</v>
      </c>
      <c r="E764">
        <v>42.629457000000002</v>
      </c>
      <c r="F764">
        <v>-71.430594999999997</v>
      </c>
      <c r="G764">
        <v>34659</v>
      </c>
      <c r="H764" t="s">
        <v>25</v>
      </c>
      <c r="J764">
        <v>200</v>
      </c>
      <c r="K764">
        <v>24</v>
      </c>
      <c r="L764">
        <v>18</v>
      </c>
      <c r="M764">
        <f t="shared" si="22"/>
        <v>24</v>
      </c>
      <c r="N764">
        <f t="shared" si="23"/>
        <v>24</v>
      </c>
    </row>
    <row r="765" spans="1:14" x14ac:dyDescent="0.3">
      <c r="A765">
        <v>25885</v>
      </c>
      <c r="B765" t="s">
        <v>3</v>
      </c>
      <c r="C765" t="s">
        <v>653</v>
      </c>
      <c r="D765" t="s">
        <v>875</v>
      </c>
      <c r="G765">
        <v>34709</v>
      </c>
      <c r="H765" t="s">
        <v>25</v>
      </c>
      <c r="J765">
        <v>460</v>
      </c>
      <c r="K765">
        <v>24</v>
      </c>
      <c r="L765">
        <v>29</v>
      </c>
      <c r="M765">
        <f t="shared" si="22"/>
        <v>24</v>
      </c>
      <c r="N765">
        <f t="shared" si="23"/>
        <v>24</v>
      </c>
    </row>
    <row r="766" spans="1:14" x14ac:dyDescent="0.3">
      <c r="A766">
        <v>25896</v>
      </c>
      <c r="B766" t="s">
        <v>3</v>
      </c>
      <c r="C766" t="s">
        <v>1017</v>
      </c>
      <c r="D766" t="s">
        <v>848</v>
      </c>
      <c r="E766">
        <v>42.583894999999998</v>
      </c>
      <c r="F766">
        <v>-71.398929999999993</v>
      </c>
      <c r="G766">
        <v>34795</v>
      </c>
      <c r="H766" t="s">
        <v>25</v>
      </c>
      <c r="J766">
        <v>200</v>
      </c>
      <c r="K766">
        <v>24</v>
      </c>
      <c r="L766">
        <v>10</v>
      </c>
      <c r="M766">
        <f t="shared" si="22"/>
        <v>24</v>
      </c>
      <c r="N766">
        <f t="shared" si="23"/>
        <v>24</v>
      </c>
    </row>
    <row r="767" spans="1:14" x14ac:dyDescent="0.3">
      <c r="A767">
        <v>25897</v>
      </c>
      <c r="B767" t="s">
        <v>3</v>
      </c>
      <c r="C767" t="s">
        <v>1018</v>
      </c>
      <c r="D767" t="s">
        <v>1008</v>
      </c>
      <c r="G767">
        <v>34796</v>
      </c>
      <c r="H767" t="s">
        <v>25</v>
      </c>
      <c r="J767">
        <v>340</v>
      </c>
      <c r="K767">
        <v>24</v>
      </c>
      <c r="L767">
        <v>42</v>
      </c>
      <c r="M767">
        <f t="shared" si="22"/>
        <v>24</v>
      </c>
      <c r="N767">
        <f t="shared" si="23"/>
        <v>24</v>
      </c>
    </row>
    <row r="768" spans="1:14" x14ac:dyDescent="0.3">
      <c r="A768">
        <v>26202</v>
      </c>
      <c r="B768" t="s">
        <v>3</v>
      </c>
      <c r="D768" t="s">
        <v>1040</v>
      </c>
      <c r="G768">
        <v>25720</v>
      </c>
      <c r="H768" t="s">
        <v>25</v>
      </c>
      <c r="J768">
        <v>250</v>
      </c>
      <c r="K768">
        <v>24</v>
      </c>
      <c r="L768">
        <v>10</v>
      </c>
      <c r="M768">
        <f t="shared" si="22"/>
        <v>24</v>
      </c>
      <c r="N768">
        <f t="shared" si="23"/>
        <v>24</v>
      </c>
    </row>
    <row r="769" spans="1:14" x14ac:dyDescent="0.3">
      <c r="A769">
        <v>27133</v>
      </c>
      <c r="B769" t="s">
        <v>3</v>
      </c>
      <c r="C769" t="s">
        <v>705</v>
      </c>
      <c r="D769" t="s">
        <v>835</v>
      </c>
      <c r="G769">
        <v>30419</v>
      </c>
      <c r="H769" t="s">
        <v>25</v>
      </c>
      <c r="J769">
        <v>125</v>
      </c>
      <c r="K769">
        <v>24</v>
      </c>
      <c r="M769">
        <f t="shared" si="22"/>
        <v>24</v>
      </c>
      <c r="N769">
        <f t="shared" si="23"/>
        <v>24</v>
      </c>
    </row>
    <row r="770" spans="1:14" x14ac:dyDescent="0.3">
      <c r="A770">
        <v>27191</v>
      </c>
      <c r="B770" t="s">
        <v>3</v>
      </c>
      <c r="C770" t="s">
        <v>201</v>
      </c>
      <c r="D770" t="s">
        <v>894</v>
      </c>
      <c r="E770">
        <v>42.577269999999999</v>
      </c>
      <c r="F770">
        <v>-71.415028000000007</v>
      </c>
      <c r="G770">
        <v>31679</v>
      </c>
      <c r="H770" t="s">
        <v>25</v>
      </c>
      <c r="J770">
        <v>340</v>
      </c>
      <c r="K770">
        <v>24</v>
      </c>
      <c r="L770">
        <v>20</v>
      </c>
      <c r="M770">
        <f t="shared" si="22"/>
        <v>24</v>
      </c>
      <c r="N770">
        <f t="shared" si="23"/>
        <v>24</v>
      </c>
    </row>
    <row r="771" spans="1:14" x14ac:dyDescent="0.3">
      <c r="A771">
        <v>103338</v>
      </c>
      <c r="B771" t="s">
        <v>3</v>
      </c>
      <c r="C771" t="s">
        <v>178</v>
      </c>
      <c r="D771" t="s">
        <v>850</v>
      </c>
      <c r="E771">
        <v>42.542628000000001</v>
      </c>
      <c r="F771">
        <v>-71.395122999999998</v>
      </c>
      <c r="G771">
        <v>37036</v>
      </c>
      <c r="H771" t="s">
        <v>25</v>
      </c>
      <c r="I771" t="s">
        <v>26</v>
      </c>
      <c r="J771">
        <v>500</v>
      </c>
      <c r="K771">
        <v>24</v>
      </c>
      <c r="L771">
        <v>25</v>
      </c>
      <c r="M771">
        <f t="shared" si="22"/>
        <v>24</v>
      </c>
      <c r="N771">
        <f t="shared" si="23"/>
        <v>24</v>
      </c>
    </row>
    <row r="772" spans="1:14" x14ac:dyDescent="0.3">
      <c r="A772">
        <v>14193</v>
      </c>
      <c r="B772" t="s">
        <v>3</v>
      </c>
      <c r="C772" t="s">
        <v>513</v>
      </c>
      <c r="D772" t="s">
        <v>848</v>
      </c>
      <c r="E772">
        <v>42.584248000000002</v>
      </c>
      <c r="F772">
        <v>-71.399998999999994</v>
      </c>
      <c r="G772">
        <v>36531</v>
      </c>
      <c r="H772" t="s">
        <v>25</v>
      </c>
      <c r="J772">
        <v>500</v>
      </c>
      <c r="K772">
        <v>25</v>
      </c>
      <c r="L772">
        <v>38</v>
      </c>
      <c r="M772">
        <f t="shared" si="22"/>
        <v>25</v>
      </c>
      <c r="N772">
        <f t="shared" si="23"/>
        <v>25</v>
      </c>
    </row>
    <row r="773" spans="1:14" x14ac:dyDescent="0.3">
      <c r="A773">
        <v>14212</v>
      </c>
      <c r="B773" t="s">
        <v>3</v>
      </c>
      <c r="C773" t="s">
        <v>200</v>
      </c>
      <c r="D773" t="s">
        <v>856</v>
      </c>
      <c r="E773">
        <v>42.547922999999997</v>
      </c>
      <c r="F773">
        <v>-71.436278000000001</v>
      </c>
      <c r="G773">
        <v>36817</v>
      </c>
      <c r="H773" t="s">
        <v>25</v>
      </c>
      <c r="J773">
        <v>500</v>
      </c>
      <c r="K773">
        <v>25</v>
      </c>
      <c r="L773">
        <v>25</v>
      </c>
      <c r="M773">
        <f t="shared" si="22"/>
        <v>25</v>
      </c>
      <c r="N773">
        <f t="shared" si="23"/>
        <v>25</v>
      </c>
    </row>
    <row r="774" spans="1:14" x14ac:dyDescent="0.3">
      <c r="A774">
        <v>25235</v>
      </c>
      <c r="B774" t="s">
        <v>3</v>
      </c>
      <c r="C774" t="s">
        <v>890</v>
      </c>
      <c r="D774" t="s">
        <v>887</v>
      </c>
      <c r="E774">
        <v>42.598981000000002</v>
      </c>
      <c r="F774">
        <v>-71.491614999999996</v>
      </c>
      <c r="G774">
        <v>31377</v>
      </c>
      <c r="H774" t="s">
        <v>25</v>
      </c>
      <c r="J774">
        <v>165</v>
      </c>
      <c r="K774">
        <v>25</v>
      </c>
      <c r="L774">
        <v>18</v>
      </c>
      <c r="M774">
        <f t="shared" si="22"/>
        <v>25</v>
      </c>
      <c r="N774">
        <f t="shared" si="23"/>
        <v>25</v>
      </c>
    </row>
    <row r="775" spans="1:14" x14ac:dyDescent="0.3">
      <c r="A775">
        <v>25238</v>
      </c>
      <c r="B775" t="s">
        <v>3</v>
      </c>
      <c r="C775" t="s">
        <v>613</v>
      </c>
      <c r="D775" t="s">
        <v>891</v>
      </c>
      <c r="G775">
        <v>31463</v>
      </c>
      <c r="H775" t="s">
        <v>25</v>
      </c>
      <c r="J775">
        <v>240</v>
      </c>
      <c r="K775">
        <v>25</v>
      </c>
      <c r="L775">
        <v>10</v>
      </c>
      <c r="M775">
        <f t="shared" si="22"/>
        <v>25</v>
      </c>
      <c r="N775">
        <f t="shared" si="23"/>
        <v>25</v>
      </c>
    </row>
    <row r="776" spans="1:14" x14ac:dyDescent="0.3">
      <c r="A776">
        <v>25287</v>
      </c>
      <c r="B776" t="s">
        <v>3</v>
      </c>
      <c r="C776" t="s">
        <v>606</v>
      </c>
      <c r="D776" t="s">
        <v>901</v>
      </c>
      <c r="E776">
        <v>42.548698000000002</v>
      </c>
      <c r="F776">
        <v>-71.427300000000002</v>
      </c>
      <c r="G776">
        <v>31937</v>
      </c>
      <c r="H776" t="s">
        <v>25</v>
      </c>
      <c r="J776">
        <v>240</v>
      </c>
      <c r="K776">
        <v>25</v>
      </c>
      <c r="L776">
        <v>20</v>
      </c>
      <c r="M776">
        <f t="shared" si="22"/>
        <v>25</v>
      </c>
      <c r="N776">
        <f t="shared" si="23"/>
        <v>25</v>
      </c>
    </row>
    <row r="777" spans="1:14" x14ac:dyDescent="0.3">
      <c r="A777">
        <v>25323</v>
      </c>
      <c r="B777" t="s">
        <v>3</v>
      </c>
      <c r="C777" t="s">
        <v>487</v>
      </c>
      <c r="D777" t="s">
        <v>924</v>
      </c>
      <c r="E777">
        <v>42.618794000000001</v>
      </c>
      <c r="F777">
        <v>-71.432186000000002</v>
      </c>
      <c r="G777">
        <v>32191</v>
      </c>
      <c r="H777" t="s">
        <v>25</v>
      </c>
      <c r="J777">
        <v>240</v>
      </c>
      <c r="K777">
        <v>25</v>
      </c>
      <c r="L777">
        <v>6</v>
      </c>
      <c r="M777">
        <f t="shared" si="22"/>
        <v>25</v>
      </c>
      <c r="N777">
        <f t="shared" si="23"/>
        <v>25</v>
      </c>
    </row>
    <row r="778" spans="1:14" x14ac:dyDescent="0.3">
      <c r="A778">
        <v>25353</v>
      </c>
      <c r="B778" t="s">
        <v>3</v>
      </c>
      <c r="C778" t="s">
        <v>419</v>
      </c>
      <c r="D778" t="s">
        <v>929</v>
      </c>
      <c r="E778">
        <v>42.598495999999997</v>
      </c>
      <c r="F778">
        <v>-71.414188999999993</v>
      </c>
      <c r="G778">
        <v>32379</v>
      </c>
      <c r="H778" t="s">
        <v>25</v>
      </c>
      <c r="K778">
        <v>25</v>
      </c>
      <c r="L778">
        <v>20</v>
      </c>
      <c r="M778">
        <f t="shared" ref="M778:M841" si="24">IF(K778&lt;1,"",K778)</f>
        <v>25</v>
      </c>
      <c r="N778" t="str">
        <f t="shared" ref="N778:N841" si="25">IF(K778&lt;1,"",IF(J778&gt;40,K778,""))</f>
        <v/>
      </c>
    </row>
    <row r="779" spans="1:14" x14ac:dyDescent="0.3">
      <c r="A779">
        <v>25449</v>
      </c>
      <c r="B779" t="s">
        <v>3</v>
      </c>
      <c r="C779" t="s">
        <v>617</v>
      </c>
      <c r="D779" t="s">
        <v>935</v>
      </c>
      <c r="E779">
        <v>42.546125000000004</v>
      </c>
      <c r="F779">
        <v>-71.400409999999994</v>
      </c>
      <c r="G779">
        <v>32764</v>
      </c>
      <c r="H779" t="s">
        <v>25</v>
      </c>
      <c r="J779">
        <v>325</v>
      </c>
      <c r="K779">
        <v>25</v>
      </c>
      <c r="L779">
        <v>10</v>
      </c>
      <c r="M779">
        <f t="shared" si="24"/>
        <v>25</v>
      </c>
      <c r="N779">
        <f t="shared" si="25"/>
        <v>25</v>
      </c>
    </row>
    <row r="780" spans="1:14" x14ac:dyDescent="0.3">
      <c r="A780">
        <v>25455</v>
      </c>
      <c r="B780" t="s">
        <v>3</v>
      </c>
      <c r="C780" t="s">
        <v>712</v>
      </c>
      <c r="D780" t="s">
        <v>935</v>
      </c>
      <c r="E780">
        <v>42.546250000000001</v>
      </c>
      <c r="F780">
        <v>-71.399311999999995</v>
      </c>
      <c r="G780">
        <v>32769</v>
      </c>
      <c r="H780" t="s">
        <v>25</v>
      </c>
      <c r="J780">
        <v>325</v>
      </c>
      <c r="K780">
        <v>25</v>
      </c>
      <c r="L780">
        <v>10</v>
      </c>
      <c r="M780">
        <f t="shared" si="24"/>
        <v>25</v>
      </c>
      <c r="N780">
        <f t="shared" si="25"/>
        <v>25</v>
      </c>
    </row>
    <row r="781" spans="1:14" x14ac:dyDescent="0.3">
      <c r="A781">
        <v>25466</v>
      </c>
      <c r="B781" t="s">
        <v>3</v>
      </c>
      <c r="C781" t="s">
        <v>190</v>
      </c>
      <c r="D781" t="s">
        <v>954</v>
      </c>
      <c r="E781">
        <v>42.543674000000003</v>
      </c>
      <c r="F781">
        <v>-71.387006999999997</v>
      </c>
      <c r="G781">
        <v>32786</v>
      </c>
      <c r="H781" t="s">
        <v>25</v>
      </c>
      <c r="J781">
        <v>225</v>
      </c>
      <c r="K781">
        <v>25</v>
      </c>
      <c r="L781">
        <v>10</v>
      </c>
      <c r="M781">
        <f t="shared" si="24"/>
        <v>25</v>
      </c>
      <c r="N781">
        <f t="shared" si="25"/>
        <v>25</v>
      </c>
    </row>
    <row r="782" spans="1:14" x14ac:dyDescent="0.3">
      <c r="A782">
        <v>25471</v>
      </c>
      <c r="B782" t="s">
        <v>3</v>
      </c>
      <c r="C782" t="s">
        <v>461</v>
      </c>
      <c r="D782" t="s">
        <v>957</v>
      </c>
      <c r="G782">
        <v>32798</v>
      </c>
      <c r="H782" t="s">
        <v>25</v>
      </c>
      <c r="J782">
        <v>225</v>
      </c>
      <c r="K782">
        <v>25</v>
      </c>
      <c r="L782">
        <v>8</v>
      </c>
      <c r="M782">
        <f t="shared" si="24"/>
        <v>25</v>
      </c>
      <c r="N782">
        <f t="shared" si="25"/>
        <v>25</v>
      </c>
    </row>
    <row r="783" spans="1:14" x14ac:dyDescent="0.3">
      <c r="A783">
        <v>25477</v>
      </c>
      <c r="B783" t="s">
        <v>3</v>
      </c>
      <c r="C783" t="s">
        <v>653</v>
      </c>
      <c r="D783" t="s">
        <v>830</v>
      </c>
      <c r="G783">
        <v>32806</v>
      </c>
      <c r="H783" t="s">
        <v>25</v>
      </c>
      <c r="J783">
        <v>260</v>
      </c>
      <c r="K783">
        <v>25</v>
      </c>
      <c r="L783">
        <v>10</v>
      </c>
      <c r="M783">
        <f t="shared" si="24"/>
        <v>25</v>
      </c>
      <c r="N783">
        <f t="shared" si="25"/>
        <v>25</v>
      </c>
    </row>
    <row r="784" spans="1:14" x14ac:dyDescent="0.3">
      <c r="A784">
        <v>25482</v>
      </c>
      <c r="B784" t="s">
        <v>3</v>
      </c>
      <c r="C784" t="s">
        <v>248</v>
      </c>
      <c r="D784" t="s">
        <v>880</v>
      </c>
      <c r="E784">
        <v>42.619190000000003</v>
      </c>
      <c r="F784">
        <v>-71.428472999999997</v>
      </c>
      <c r="G784">
        <v>32821</v>
      </c>
      <c r="H784" t="s">
        <v>25</v>
      </c>
      <c r="J784">
        <v>125</v>
      </c>
      <c r="K784">
        <v>25</v>
      </c>
      <c r="L784">
        <v>7</v>
      </c>
      <c r="M784">
        <f t="shared" si="24"/>
        <v>25</v>
      </c>
      <c r="N784">
        <f t="shared" si="25"/>
        <v>25</v>
      </c>
    </row>
    <row r="785" spans="1:14" x14ac:dyDescent="0.3">
      <c r="A785">
        <v>25483</v>
      </c>
      <c r="B785" t="s">
        <v>3</v>
      </c>
      <c r="C785" t="s">
        <v>419</v>
      </c>
      <c r="D785" t="s">
        <v>954</v>
      </c>
      <c r="E785">
        <v>42.543233999999998</v>
      </c>
      <c r="F785">
        <v>-71.388424000000001</v>
      </c>
      <c r="G785">
        <v>32822</v>
      </c>
      <c r="H785" t="s">
        <v>25</v>
      </c>
      <c r="J785">
        <v>200</v>
      </c>
      <c r="K785">
        <v>25</v>
      </c>
      <c r="L785">
        <v>15</v>
      </c>
      <c r="M785">
        <f t="shared" si="24"/>
        <v>25</v>
      </c>
      <c r="N785">
        <f t="shared" si="25"/>
        <v>25</v>
      </c>
    </row>
    <row r="786" spans="1:14" x14ac:dyDescent="0.3">
      <c r="A786">
        <v>25548</v>
      </c>
      <c r="B786" t="s">
        <v>3</v>
      </c>
      <c r="C786" t="s">
        <v>178</v>
      </c>
      <c r="D786" t="s">
        <v>967</v>
      </c>
      <c r="E786">
        <v>42.539366999999999</v>
      </c>
      <c r="F786">
        <v>-71.386973999999995</v>
      </c>
      <c r="G786">
        <v>33228</v>
      </c>
      <c r="H786" t="s">
        <v>25</v>
      </c>
      <c r="J786">
        <v>600</v>
      </c>
      <c r="K786">
        <v>25</v>
      </c>
      <c r="L786">
        <v>35</v>
      </c>
      <c r="M786">
        <f t="shared" si="24"/>
        <v>25</v>
      </c>
      <c r="N786">
        <f t="shared" si="25"/>
        <v>25</v>
      </c>
    </row>
    <row r="787" spans="1:14" x14ac:dyDescent="0.3">
      <c r="A787">
        <v>25556</v>
      </c>
      <c r="B787" t="s">
        <v>3</v>
      </c>
      <c r="C787" t="s">
        <v>581</v>
      </c>
      <c r="D787" t="s">
        <v>918</v>
      </c>
      <c r="E787">
        <v>42.554611000000001</v>
      </c>
      <c r="F787">
        <v>-71.406972999999994</v>
      </c>
      <c r="G787">
        <v>33338</v>
      </c>
      <c r="H787" t="s">
        <v>25</v>
      </c>
      <c r="J787">
        <v>120</v>
      </c>
      <c r="K787">
        <v>25</v>
      </c>
      <c r="L787">
        <v>12</v>
      </c>
      <c r="M787">
        <f t="shared" si="24"/>
        <v>25</v>
      </c>
      <c r="N787">
        <f t="shared" si="25"/>
        <v>25</v>
      </c>
    </row>
    <row r="788" spans="1:14" x14ac:dyDescent="0.3">
      <c r="A788">
        <v>25591</v>
      </c>
      <c r="B788" t="s">
        <v>3</v>
      </c>
      <c r="C788" t="s">
        <v>577</v>
      </c>
      <c r="D788" t="s">
        <v>826</v>
      </c>
      <c r="E788">
        <v>42.535347000000002</v>
      </c>
      <c r="F788">
        <v>-71.395925000000005</v>
      </c>
      <c r="G788">
        <v>33449</v>
      </c>
      <c r="H788" t="s">
        <v>25</v>
      </c>
      <c r="J788">
        <v>100</v>
      </c>
      <c r="K788">
        <v>25</v>
      </c>
      <c r="L788">
        <v>10</v>
      </c>
      <c r="M788">
        <f t="shared" si="24"/>
        <v>25</v>
      </c>
      <c r="N788">
        <f t="shared" si="25"/>
        <v>25</v>
      </c>
    </row>
    <row r="789" spans="1:14" x14ac:dyDescent="0.3">
      <c r="A789">
        <v>25605</v>
      </c>
      <c r="B789" t="s">
        <v>3</v>
      </c>
      <c r="C789" t="s">
        <v>520</v>
      </c>
      <c r="D789" t="s">
        <v>972</v>
      </c>
      <c r="E789">
        <v>42.551420999999998</v>
      </c>
      <c r="F789">
        <v>-71.397817000000003</v>
      </c>
      <c r="G789">
        <v>33511</v>
      </c>
      <c r="H789" t="s">
        <v>25</v>
      </c>
      <c r="J789">
        <v>320</v>
      </c>
      <c r="K789">
        <v>25</v>
      </c>
      <c r="L789">
        <v>20</v>
      </c>
      <c r="M789">
        <f t="shared" si="24"/>
        <v>25</v>
      </c>
      <c r="N789">
        <f t="shared" si="25"/>
        <v>25</v>
      </c>
    </row>
    <row r="790" spans="1:14" x14ac:dyDescent="0.3">
      <c r="A790">
        <v>25612</v>
      </c>
      <c r="B790" t="s">
        <v>3</v>
      </c>
      <c r="C790" t="s">
        <v>437</v>
      </c>
      <c r="D790" t="s">
        <v>830</v>
      </c>
      <c r="E790">
        <v>42.539532999999999</v>
      </c>
      <c r="F790">
        <v>-71.389827999999994</v>
      </c>
      <c r="G790">
        <v>33541</v>
      </c>
      <c r="H790" t="s">
        <v>25</v>
      </c>
      <c r="J790">
        <v>620</v>
      </c>
      <c r="K790">
        <v>25</v>
      </c>
      <c r="L790">
        <v>80</v>
      </c>
      <c r="M790">
        <f t="shared" si="24"/>
        <v>25</v>
      </c>
      <c r="N790">
        <f t="shared" si="25"/>
        <v>25</v>
      </c>
    </row>
    <row r="791" spans="1:14" x14ac:dyDescent="0.3">
      <c r="A791">
        <v>25634</v>
      </c>
      <c r="B791" t="s">
        <v>3</v>
      </c>
      <c r="C791" t="s">
        <v>246</v>
      </c>
      <c r="D791" t="s">
        <v>961</v>
      </c>
      <c r="G791">
        <v>33596</v>
      </c>
      <c r="H791" t="s">
        <v>25</v>
      </c>
      <c r="J791">
        <v>185</v>
      </c>
      <c r="K791">
        <v>25</v>
      </c>
      <c r="L791">
        <v>30</v>
      </c>
      <c r="M791">
        <f t="shared" si="24"/>
        <v>25</v>
      </c>
      <c r="N791">
        <f t="shared" si="25"/>
        <v>25</v>
      </c>
    </row>
    <row r="792" spans="1:14" x14ac:dyDescent="0.3">
      <c r="A792">
        <v>25666</v>
      </c>
      <c r="B792" t="s">
        <v>3</v>
      </c>
      <c r="C792" t="s">
        <v>96</v>
      </c>
      <c r="D792" t="s">
        <v>983</v>
      </c>
      <c r="G792">
        <v>33710</v>
      </c>
      <c r="H792" t="s">
        <v>25</v>
      </c>
      <c r="J792">
        <v>140</v>
      </c>
      <c r="K792">
        <v>25</v>
      </c>
      <c r="L792">
        <v>17</v>
      </c>
      <c r="M792">
        <f t="shared" si="24"/>
        <v>25</v>
      </c>
      <c r="N792">
        <f t="shared" si="25"/>
        <v>25</v>
      </c>
    </row>
    <row r="793" spans="1:14" x14ac:dyDescent="0.3">
      <c r="A793">
        <v>25671</v>
      </c>
      <c r="B793" t="s">
        <v>3</v>
      </c>
      <c r="C793" t="s">
        <v>340</v>
      </c>
      <c r="D793" t="s">
        <v>961</v>
      </c>
      <c r="E793">
        <v>42.574587999999999</v>
      </c>
      <c r="F793">
        <v>-71.454964000000004</v>
      </c>
      <c r="G793">
        <v>33714</v>
      </c>
      <c r="H793" t="s">
        <v>25</v>
      </c>
      <c r="J793">
        <v>220</v>
      </c>
      <c r="K793">
        <v>25</v>
      </c>
      <c r="L793">
        <v>25</v>
      </c>
      <c r="M793">
        <f t="shared" si="24"/>
        <v>25</v>
      </c>
      <c r="N793">
        <f t="shared" si="25"/>
        <v>25</v>
      </c>
    </row>
    <row r="794" spans="1:14" x14ac:dyDescent="0.3">
      <c r="A794">
        <v>25685</v>
      </c>
      <c r="B794" t="s">
        <v>3</v>
      </c>
      <c r="C794" t="s">
        <v>987</v>
      </c>
      <c r="D794" t="s">
        <v>841</v>
      </c>
      <c r="G794">
        <v>33798</v>
      </c>
      <c r="H794" t="s">
        <v>25</v>
      </c>
      <c r="J794">
        <v>205</v>
      </c>
      <c r="K794">
        <v>25</v>
      </c>
      <c r="L794">
        <v>10</v>
      </c>
      <c r="M794">
        <f t="shared" si="24"/>
        <v>25</v>
      </c>
      <c r="N794">
        <f t="shared" si="25"/>
        <v>25</v>
      </c>
    </row>
    <row r="795" spans="1:14" x14ac:dyDescent="0.3">
      <c r="A795">
        <v>25719</v>
      </c>
      <c r="B795" t="s">
        <v>3</v>
      </c>
      <c r="C795" t="s">
        <v>325</v>
      </c>
      <c r="D795" t="s">
        <v>875</v>
      </c>
      <c r="E795">
        <v>42.629555000000003</v>
      </c>
      <c r="F795">
        <v>-71.461494999999999</v>
      </c>
      <c r="G795">
        <v>33899</v>
      </c>
      <c r="H795" t="s">
        <v>25</v>
      </c>
      <c r="J795">
        <v>265</v>
      </c>
      <c r="K795">
        <v>25</v>
      </c>
      <c r="L795">
        <v>10</v>
      </c>
      <c r="M795">
        <f t="shared" si="24"/>
        <v>25</v>
      </c>
      <c r="N795">
        <f t="shared" si="25"/>
        <v>25</v>
      </c>
    </row>
    <row r="796" spans="1:14" x14ac:dyDescent="0.3">
      <c r="A796">
        <v>25742</v>
      </c>
      <c r="B796" t="s">
        <v>3</v>
      </c>
      <c r="C796" t="s">
        <v>520</v>
      </c>
      <c r="D796" t="s">
        <v>929</v>
      </c>
      <c r="E796">
        <v>42.597763</v>
      </c>
      <c r="F796">
        <v>-71.415313999999995</v>
      </c>
      <c r="G796">
        <v>33981</v>
      </c>
      <c r="H796" t="s">
        <v>25</v>
      </c>
      <c r="J796">
        <v>700</v>
      </c>
      <c r="K796">
        <v>25</v>
      </c>
      <c r="L796">
        <v>25</v>
      </c>
      <c r="M796">
        <f t="shared" si="24"/>
        <v>25</v>
      </c>
      <c r="N796">
        <f t="shared" si="25"/>
        <v>25</v>
      </c>
    </row>
    <row r="797" spans="1:14" x14ac:dyDescent="0.3">
      <c r="A797">
        <v>25798</v>
      </c>
      <c r="B797" t="s">
        <v>3</v>
      </c>
      <c r="C797" t="s">
        <v>364</v>
      </c>
      <c r="D797" t="s">
        <v>995</v>
      </c>
      <c r="E797">
        <v>42.547400000000003</v>
      </c>
      <c r="F797">
        <v>-71.42304</v>
      </c>
      <c r="G797">
        <v>34271</v>
      </c>
      <c r="H797" t="s">
        <v>25</v>
      </c>
      <c r="J797">
        <v>140</v>
      </c>
      <c r="K797">
        <v>25</v>
      </c>
      <c r="L797">
        <v>10</v>
      </c>
      <c r="M797">
        <f t="shared" si="24"/>
        <v>25</v>
      </c>
      <c r="N797">
        <f t="shared" si="25"/>
        <v>25</v>
      </c>
    </row>
    <row r="798" spans="1:14" x14ac:dyDescent="0.3">
      <c r="A798">
        <v>25898</v>
      </c>
      <c r="B798" t="s">
        <v>3</v>
      </c>
      <c r="C798" t="s">
        <v>661</v>
      </c>
      <c r="D798" t="s">
        <v>873</v>
      </c>
      <c r="E798">
        <v>42.569887000000001</v>
      </c>
      <c r="F798">
        <v>-71.482613000000001</v>
      </c>
      <c r="G798">
        <v>34816</v>
      </c>
      <c r="H798" t="s">
        <v>25</v>
      </c>
      <c r="J798">
        <v>420</v>
      </c>
      <c r="K798">
        <v>25</v>
      </c>
      <c r="L798">
        <v>10</v>
      </c>
      <c r="M798">
        <f t="shared" si="24"/>
        <v>25</v>
      </c>
      <c r="N798">
        <f t="shared" si="25"/>
        <v>25</v>
      </c>
    </row>
    <row r="799" spans="1:14" x14ac:dyDescent="0.3">
      <c r="A799">
        <v>25940</v>
      </c>
      <c r="B799" t="s">
        <v>3</v>
      </c>
      <c r="C799" t="s">
        <v>525</v>
      </c>
      <c r="D799" t="s">
        <v>1024</v>
      </c>
      <c r="G799">
        <v>35088</v>
      </c>
      <c r="H799" t="s">
        <v>25</v>
      </c>
      <c r="J799">
        <v>140</v>
      </c>
      <c r="K799">
        <v>25</v>
      </c>
      <c r="L799">
        <v>20</v>
      </c>
      <c r="M799">
        <f t="shared" si="24"/>
        <v>25</v>
      </c>
      <c r="N799">
        <f t="shared" si="25"/>
        <v>25</v>
      </c>
    </row>
    <row r="800" spans="1:14" x14ac:dyDescent="0.3">
      <c r="A800">
        <v>25941</v>
      </c>
      <c r="B800" t="s">
        <v>3</v>
      </c>
      <c r="C800" t="s">
        <v>419</v>
      </c>
      <c r="D800" t="s">
        <v>1024</v>
      </c>
      <c r="G800">
        <v>35094</v>
      </c>
      <c r="H800" t="s">
        <v>25</v>
      </c>
      <c r="J800">
        <v>140</v>
      </c>
      <c r="K800">
        <v>25</v>
      </c>
      <c r="L800">
        <v>25</v>
      </c>
      <c r="M800">
        <f t="shared" si="24"/>
        <v>25</v>
      </c>
      <c r="N800">
        <f t="shared" si="25"/>
        <v>25</v>
      </c>
    </row>
    <row r="801" spans="1:14" x14ac:dyDescent="0.3">
      <c r="A801">
        <v>25946</v>
      </c>
      <c r="B801" t="s">
        <v>3</v>
      </c>
      <c r="C801" t="s">
        <v>1025</v>
      </c>
      <c r="D801" t="s">
        <v>1026</v>
      </c>
      <c r="G801">
        <v>35114</v>
      </c>
      <c r="H801" t="s">
        <v>25</v>
      </c>
      <c r="J801">
        <v>240</v>
      </c>
      <c r="K801">
        <v>25</v>
      </c>
      <c r="L801">
        <v>10</v>
      </c>
      <c r="M801">
        <f t="shared" si="24"/>
        <v>25</v>
      </c>
      <c r="N801">
        <f t="shared" si="25"/>
        <v>25</v>
      </c>
    </row>
    <row r="802" spans="1:14" x14ac:dyDescent="0.3">
      <c r="A802">
        <v>25952</v>
      </c>
      <c r="B802" t="s">
        <v>3</v>
      </c>
      <c r="C802" t="s">
        <v>411</v>
      </c>
      <c r="D802" t="s">
        <v>1024</v>
      </c>
      <c r="G802">
        <v>35135</v>
      </c>
      <c r="H802" t="s">
        <v>25</v>
      </c>
      <c r="J802">
        <v>440</v>
      </c>
      <c r="K802">
        <v>25</v>
      </c>
      <c r="L802">
        <v>30</v>
      </c>
      <c r="M802">
        <f t="shared" si="24"/>
        <v>25</v>
      </c>
      <c r="N802">
        <f t="shared" si="25"/>
        <v>25</v>
      </c>
    </row>
    <row r="803" spans="1:14" x14ac:dyDescent="0.3">
      <c r="A803">
        <v>25957</v>
      </c>
      <c r="B803" t="s">
        <v>3</v>
      </c>
      <c r="C803" t="s">
        <v>338</v>
      </c>
      <c r="D803" t="s">
        <v>856</v>
      </c>
      <c r="G803">
        <v>35143</v>
      </c>
      <c r="H803" t="s">
        <v>25</v>
      </c>
      <c r="J803">
        <v>120</v>
      </c>
      <c r="K803">
        <v>25</v>
      </c>
      <c r="L803">
        <v>5</v>
      </c>
      <c r="M803">
        <f t="shared" si="24"/>
        <v>25</v>
      </c>
      <c r="N803">
        <f t="shared" si="25"/>
        <v>25</v>
      </c>
    </row>
    <row r="804" spans="1:14" x14ac:dyDescent="0.3">
      <c r="A804">
        <v>25986</v>
      </c>
      <c r="B804" t="s">
        <v>3</v>
      </c>
      <c r="C804" t="s">
        <v>320</v>
      </c>
      <c r="D804" t="s">
        <v>1034</v>
      </c>
      <c r="G804">
        <v>35386</v>
      </c>
      <c r="H804" t="s">
        <v>25</v>
      </c>
      <c r="J804">
        <v>180</v>
      </c>
      <c r="K804">
        <v>25</v>
      </c>
      <c r="L804">
        <v>15</v>
      </c>
      <c r="M804">
        <f t="shared" si="24"/>
        <v>25</v>
      </c>
      <c r="N804">
        <f t="shared" si="25"/>
        <v>25</v>
      </c>
    </row>
    <row r="805" spans="1:14" x14ac:dyDescent="0.3">
      <c r="A805">
        <v>25988</v>
      </c>
      <c r="B805" t="s">
        <v>3</v>
      </c>
      <c r="C805" t="s">
        <v>1035</v>
      </c>
      <c r="D805" t="s">
        <v>873</v>
      </c>
      <c r="G805">
        <v>35402</v>
      </c>
      <c r="H805" t="s">
        <v>25</v>
      </c>
      <c r="J805">
        <v>200</v>
      </c>
      <c r="K805">
        <v>25</v>
      </c>
      <c r="L805">
        <v>11</v>
      </c>
      <c r="M805">
        <f t="shared" si="24"/>
        <v>25</v>
      </c>
      <c r="N805">
        <f t="shared" si="25"/>
        <v>25</v>
      </c>
    </row>
    <row r="806" spans="1:14" x14ac:dyDescent="0.3">
      <c r="A806">
        <v>26225</v>
      </c>
      <c r="B806" t="s">
        <v>3</v>
      </c>
      <c r="C806" t="s">
        <v>178</v>
      </c>
      <c r="D806" t="s">
        <v>1033</v>
      </c>
      <c r="E806">
        <v>42.642519999999998</v>
      </c>
      <c r="F806">
        <v>-71.437489999999997</v>
      </c>
      <c r="G806">
        <v>36031</v>
      </c>
      <c r="H806" t="s">
        <v>25</v>
      </c>
      <c r="J806">
        <v>180</v>
      </c>
      <c r="K806">
        <v>25</v>
      </c>
      <c r="L806">
        <v>8</v>
      </c>
      <c r="M806">
        <f t="shared" si="24"/>
        <v>25</v>
      </c>
      <c r="N806">
        <f t="shared" si="25"/>
        <v>25</v>
      </c>
    </row>
    <row r="807" spans="1:14" x14ac:dyDescent="0.3">
      <c r="A807">
        <v>27136</v>
      </c>
      <c r="B807" t="s">
        <v>3</v>
      </c>
      <c r="C807" t="s">
        <v>178</v>
      </c>
      <c r="D807" t="s">
        <v>941</v>
      </c>
      <c r="E807">
        <v>42.639437999999998</v>
      </c>
      <c r="F807">
        <v>-71.437262000000004</v>
      </c>
      <c r="G807">
        <v>30735</v>
      </c>
      <c r="H807" t="s">
        <v>25</v>
      </c>
      <c r="J807">
        <v>300</v>
      </c>
      <c r="K807">
        <v>25</v>
      </c>
      <c r="L807">
        <v>10</v>
      </c>
      <c r="M807">
        <f t="shared" si="24"/>
        <v>25</v>
      </c>
      <c r="N807">
        <f t="shared" si="25"/>
        <v>25</v>
      </c>
    </row>
    <row r="808" spans="1:14" x14ac:dyDescent="0.3">
      <c r="A808">
        <v>27142</v>
      </c>
      <c r="B808" t="s">
        <v>3</v>
      </c>
      <c r="C808" t="s">
        <v>859</v>
      </c>
      <c r="D808" t="s">
        <v>853</v>
      </c>
      <c r="E808">
        <v>42.559865000000002</v>
      </c>
      <c r="F808">
        <v>-71.405287000000001</v>
      </c>
      <c r="G808">
        <v>28658</v>
      </c>
      <c r="H808" t="s">
        <v>25</v>
      </c>
      <c r="J808">
        <v>200</v>
      </c>
      <c r="K808">
        <v>25</v>
      </c>
      <c r="L808">
        <v>10</v>
      </c>
      <c r="M808">
        <f t="shared" si="24"/>
        <v>25</v>
      </c>
      <c r="N808">
        <f t="shared" si="25"/>
        <v>25</v>
      </c>
    </row>
    <row r="809" spans="1:14" x14ac:dyDescent="0.3">
      <c r="A809">
        <v>27187</v>
      </c>
      <c r="B809" t="s">
        <v>3</v>
      </c>
      <c r="C809" t="s">
        <v>249</v>
      </c>
      <c r="D809" t="s">
        <v>894</v>
      </c>
      <c r="E809">
        <v>42.582566</v>
      </c>
      <c r="F809">
        <v>-71.417655999999994</v>
      </c>
      <c r="G809">
        <v>31680</v>
      </c>
      <c r="H809" t="s">
        <v>25</v>
      </c>
      <c r="J809">
        <v>260</v>
      </c>
      <c r="K809">
        <v>25</v>
      </c>
      <c r="L809">
        <v>10</v>
      </c>
      <c r="M809">
        <f t="shared" si="24"/>
        <v>25</v>
      </c>
      <c r="N809">
        <f t="shared" si="25"/>
        <v>25</v>
      </c>
    </row>
    <row r="810" spans="1:14" x14ac:dyDescent="0.3">
      <c r="A810">
        <v>27226</v>
      </c>
      <c r="B810" t="s">
        <v>3</v>
      </c>
      <c r="C810" t="s">
        <v>246</v>
      </c>
      <c r="D810" t="s">
        <v>1059</v>
      </c>
      <c r="E810">
        <v>42.587940000000003</v>
      </c>
      <c r="F810">
        <v>-71.402041999999994</v>
      </c>
      <c r="G810">
        <v>29381</v>
      </c>
      <c r="H810" t="s">
        <v>25</v>
      </c>
      <c r="J810">
        <v>125</v>
      </c>
      <c r="K810">
        <v>25</v>
      </c>
      <c r="L810">
        <v>5</v>
      </c>
      <c r="M810">
        <f t="shared" si="24"/>
        <v>25</v>
      </c>
      <c r="N810">
        <f t="shared" si="25"/>
        <v>25</v>
      </c>
    </row>
    <row r="811" spans="1:14" x14ac:dyDescent="0.3">
      <c r="A811">
        <v>114026</v>
      </c>
      <c r="B811" t="s">
        <v>3</v>
      </c>
      <c r="C811" t="s">
        <v>225</v>
      </c>
      <c r="D811" t="s">
        <v>833</v>
      </c>
      <c r="E811">
        <v>42.541542999999997</v>
      </c>
      <c r="F811">
        <v>-71.396467000000001</v>
      </c>
      <c r="G811">
        <v>37839</v>
      </c>
      <c r="H811" t="s">
        <v>25</v>
      </c>
      <c r="I811" t="s">
        <v>26</v>
      </c>
      <c r="J811">
        <v>485</v>
      </c>
      <c r="K811">
        <v>25</v>
      </c>
      <c r="L811">
        <v>30</v>
      </c>
      <c r="M811">
        <f t="shared" si="24"/>
        <v>25</v>
      </c>
      <c r="N811">
        <f t="shared" si="25"/>
        <v>25</v>
      </c>
    </row>
    <row r="812" spans="1:14" x14ac:dyDescent="0.3">
      <c r="A812">
        <v>120472</v>
      </c>
      <c r="B812" t="s">
        <v>3</v>
      </c>
      <c r="C812" t="s">
        <v>178</v>
      </c>
      <c r="D812" t="s">
        <v>1013</v>
      </c>
      <c r="E812">
        <v>42.621761999999997</v>
      </c>
      <c r="F812">
        <v>-71.447879</v>
      </c>
      <c r="G812">
        <v>37613</v>
      </c>
      <c r="H812" t="s">
        <v>25</v>
      </c>
      <c r="I812" t="s">
        <v>26</v>
      </c>
      <c r="J812">
        <v>270</v>
      </c>
      <c r="K812">
        <v>25</v>
      </c>
      <c r="L812">
        <v>35</v>
      </c>
      <c r="M812">
        <f t="shared" si="24"/>
        <v>25</v>
      </c>
      <c r="N812">
        <f t="shared" si="25"/>
        <v>25</v>
      </c>
    </row>
    <row r="813" spans="1:14" x14ac:dyDescent="0.3">
      <c r="A813">
        <v>120551</v>
      </c>
      <c r="B813" t="s">
        <v>3</v>
      </c>
      <c r="C813" t="s">
        <v>523</v>
      </c>
      <c r="D813" t="s">
        <v>48</v>
      </c>
      <c r="E813">
        <v>42.594873999999997</v>
      </c>
      <c r="F813">
        <v>-71.485585</v>
      </c>
      <c r="G813">
        <v>37720</v>
      </c>
      <c r="H813" t="s">
        <v>25</v>
      </c>
      <c r="I813" t="s">
        <v>26</v>
      </c>
      <c r="J813">
        <v>320</v>
      </c>
      <c r="K813">
        <v>25</v>
      </c>
      <c r="L813">
        <v>2</v>
      </c>
      <c r="M813">
        <f t="shared" si="24"/>
        <v>25</v>
      </c>
      <c r="N813">
        <f t="shared" si="25"/>
        <v>25</v>
      </c>
    </row>
    <row r="814" spans="1:14" x14ac:dyDescent="0.3">
      <c r="A814">
        <v>122625</v>
      </c>
      <c r="B814" t="s">
        <v>3</v>
      </c>
      <c r="C814" t="s">
        <v>487</v>
      </c>
      <c r="D814" t="s">
        <v>824</v>
      </c>
      <c r="G814">
        <v>37732</v>
      </c>
      <c r="H814" t="s">
        <v>25</v>
      </c>
      <c r="I814" t="s">
        <v>26</v>
      </c>
      <c r="J814">
        <v>285</v>
      </c>
      <c r="K814">
        <v>25</v>
      </c>
      <c r="L814">
        <v>14</v>
      </c>
      <c r="M814">
        <f t="shared" si="24"/>
        <v>25</v>
      </c>
      <c r="N814">
        <f t="shared" si="25"/>
        <v>25</v>
      </c>
    </row>
    <row r="815" spans="1:14" x14ac:dyDescent="0.3">
      <c r="A815">
        <v>125841</v>
      </c>
      <c r="B815" t="s">
        <v>3</v>
      </c>
      <c r="C815" t="s">
        <v>520</v>
      </c>
      <c r="D815" t="s">
        <v>1068</v>
      </c>
      <c r="E815">
        <v>42.547052999999998</v>
      </c>
      <c r="F815">
        <v>-71.433442999999997</v>
      </c>
      <c r="G815">
        <v>37914</v>
      </c>
      <c r="H815" t="s">
        <v>25</v>
      </c>
      <c r="I815" t="s">
        <v>26</v>
      </c>
      <c r="J815">
        <v>260</v>
      </c>
      <c r="K815">
        <v>25</v>
      </c>
      <c r="L815">
        <v>22</v>
      </c>
      <c r="M815">
        <f t="shared" si="24"/>
        <v>25</v>
      </c>
      <c r="N815">
        <f t="shared" si="25"/>
        <v>25</v>
      </c>
    </row>
    <row r="816" spans="1:14" x14ac:dyDescent="0.3">
      <c r="A816">
        <v>128413</v>
      </c>
      <c r="B816" t="s">
        <v>3</v>
      </c>
      <c r="C816" t="s">
        <v>415</v>
      </c>
      <c r="D816" t="s">
        <v>935</v>
      </c>
      <c r="E816">
        <v>42.544752000000003</v>
      </c>
      <c r="F816">
        <v>-71.401296000000002</v>
      </c>
      <c r="G816">
        <v>38016</v>
      </c>
      <c r="H816" t="s">
        <v>25</v>
      </c>
      <c r="I816" t="s">
        <v>26</v>
      </c>
      <c r="J816">
        <v>600</v>
      </c>
      <c r="K816">
        <v>25</v>
      </c>
      <c r="L816">
        <v>8</v>
      </c>
      <c r="M816">
        <f t="shared" si="24"/>
        <v>25</v>
      </c>
      <c r="N816">
        <f t="shared" si="25"/>
        <v>25</v>
      </c>
    </row>
    <row r="817" spans="1:14" x14ac:dyDescent="0.3">
      <c r="A817">
        <v>133705</v>
      </c>
      <c r="B817" t="s">
        <v>3</v>
      </c>
      <c r="C817" t="s">
        <v>296</v>
      </c>
      <c r="D817" t="s">
        <v>826</v>
      </c>
      <c r="E817">
        <v>42.539876999999997</v>
      </c>
      <c r="F817">
        <v>-71.403918000000004</v>
      </c>
      <c r="G817">
        <v>38247</v>
      </c>
      <c r="H817" t="s">
        <v>25</v>
      </c>
      <c r="I817" t="s">
        <v>26</v>
      </c>
      <c r="J817">
        <v>300</v>
      </c>
      <c r="K817">
        <v>25</v>
      </c>
      <c r="L817">
        <v>10</v>
      </c>
      <c r="M817">
        <f t="shared" si="24"/>
        <v>25</v>
      </c>
      <c r="N817">
        <f t="shared" si="25"/>
        <v>25</v>
      </c>
    </row>
    <row r="818" spans="1:14" x14ac:dyDescent="0.3">
      <c r="A818">
        <v>144453</v>
      </c>
      <c r="B818" t="s">
        <v>3</v>
      </c>
      <c r="C818" t="s">
        <v>520</v>
      </c>
      <c r="D818" t="s">
        <v>1087</v>
      </c>
      <c r="G818">
        <v>39016</v>
      </c>
      <c r="H818" t="s">
        <v>25</v>
      </c>
      <c r="I818" t="s">
        <v>26</v>
      </c>
      <c r="J818">
        <v>600</v>
      </c>
      <c r="K818">
        <v>25</v>
      </c>
      <c r="L818">
        <v>6</v>
      </c>
      <c r="M818">
        <f t="shared" si="24"/>
        <v>25</v>
      </c>
      <c r="N818">
        <f t="shared" si="25"/>
        <v>25</v>
      </c>
    </row>
    <row r="819" spans="1:14" x14ac:dyDescent="0.3">
      <c r="A819">
        <v>148169</v>
      </c>
      <c r="B819" t="s">
        <v>3</v>
      </c>
      <c r="C819" t="s">
        <v>261</v>
      </c>
      <c r="D819" t="s">
        <v>880</v>
      </c>
      <c r="E819">
        <v>42.618479000000001</v>
      </c>
      <c r="F819">
        <v>-71.430587000000003</v>
      </c>
      <c r="G819">
        <v>38947</v>
      </c>
      <c r="H819" t="s">
        <v>25</v>
      </c>
      <c r="I819" t="s">
        <v>26</v>
      </c>
      <c r="J819">
        <v>160</v>
      </c>
      <c r="K819">
        <v>25</v>
      </c>
      <c r="L819">
        <v>0</v>
      </c>
      <c r="M819">
        <f t="shared" si="24"/>
        <v>25</v>
      </c>
      <c r="N819">
        <f t="shared" si="25"/>
        <v>25</v>
      </c>
    </row>
    <row r="820" spans="1:14" x14ac:dyDescent="0.3">
      <c r="A820">
        <v>250183</v>
      </c>
      <c r="B820" t="s">
        <v>3</v>
      </c>
      <c r="C820" t="s">
        <v>661</v>
      </c>
      <c r="D820" t="s">
        <v>841</v>
      </c>
      <c r="E820">
        <v>42.618600000000001</v>
      </c>
      <c r="F820">
        <v>-71.445132999999998</v>
      </c>
      <c r="G820">
        <v>39185</v>
      </c>
      <c r="H820" t="s">
        <v>25</v>
      </c>
      <c r="I820" t="s">
        <v>26</v>
      </c>
      <c r="J820">
        <v>400</v>
      </c>
      <c r="K820">
        <v>25</v>
      </c>
      <c r="L820">
        <v>39</v>
      </c>
      <c r="M820">
        <f t="shared" si="24"/>
        <v>25</v>
      </c>
      <c r="N820">
        <f t="shared" si="25"/>
        <v>25</v>
      </c>
    </row>
    <row r="821" spans="1:14" x14ac:dyDescent="0.3">
      <c r="A821">
        <v>9557</v>
      </c>
      <c r="B821" t="s">
        <v>3</v>
      </c>
      <c r="C821" t="s">
        <v>606</v>
      </c>
      <c r="D821" t="s">
        <v>824</v>
      </c>
      <c r="G821">
        <v>36571</v>
      </c>
      <c r="H821" t="s">
        <v>25</v>
      </c>
      <c r="J821">
        <v>320</v>
      </c>
      <c r="K821">
        <v>26</v>
      </c>
      <c r="L821">
        <v>10</v>
      </c>
      <c r="M821">
        <f t="shared" si="24"/>
        <v>26</v>
      </c>
      <c r="N821">
        <f t="shared" si="25"/>
        <v>26</v>
      </c>
    </row>
    <row r="822" spans="1:14" x14ac:dyDescent="0.3">
      <c r="A822">
        <v>25193</v>
      </c>
      <c r="B822" t="s">
        <v>3</v>
      </c>
      <c r="C822" t="s">
        <v>320</v>
      </c>
      <c r="G822">
        <v>28584</v>
      </c>
      <c r="H822" t="s">
        <v>25</v>
      </c>
      <c r="K822">
        <v>26</v>
      </c>
      <c r="M822">
        <f t="shared" si="24"/>
        <v>26</v>
      </c>
      <c r="N822" t="str">
        <f t="shared" si="25"/>
        <v/>
      </c>
    </row>
    <row r="823" spans="1:14" x14ac:dyDescent="0.3">
      <c r="A823">
        <v>25365</v>
      </c>
      <c r="B823" t="s">
        <v>3</v>
      </c>
      <c r="C823" t="s">
        <v>320</v>
      </c>
      <c r="D823" t="s">
        <v>875</v>
      </c>
      <c r="G823">
        <v>32470</v>
      </c>
      <c r="H823" t="s">
        <v>25</v>
      </c>
      <c r="K823">
        <v>26</v>
      </c>
      <c r="L823">
        <v>40</v>
      </c>
      <c r="M823">
        <f t="shared" si="24"/>
        <v>26</v>
      </c>
      <c r="N823" t="str">
        <f t="shared" si="25"/>
        <v/>
      </c>
    </row>
    <row r="824" spans="1:14" x14ac:dyDescent="0.3">
      <c r="A824">
        <v>25424</v>
      </c>
      <c r="B824" t="s">
        <v>3</v>
      </c>
      <c r="C824" t="s">
        <v>356</v>
      </c>
      <c r="D824" t="s">
        <v>935</v>
      </c>
      <c r="E824">
        <v>42.546587000000002</v>
      </c>
      <c r="F824">
        <v>-71.401464000000004</v>
      </c>
      <c r="G824">
        <v>32714</v>
      </c>
      <c r="H824" t="s">
        <v>25</v>
      </c>
      <c r="J824">
        <v>225</v>
      </c>
      <c r="K824">
        <v>26</v>
      </c>
      <c r="L824">
        <v>10</v>
      </c>
      <c r="M824">
        <f t="shared" si="24"/>
        <v>26</v>
      </c>
      <c r="N824">
        <f t="shared" si="25"/>
        <v>26</v>
      </c>
    </row>
    <row r="825" spans="1:14" x14ac:dyDescent="0.3">
      <c r="A825">
        <v>25478</v>
      </c>
      <c r="B825" t="s">
        <v>3</v>
      </c>
      <c r="C825" t="s">
        <v>661</v>
      </c>
      <c r="D825" t="s">
        <v>946</v>
      </c>
      <c r="E825">
        <v>42.551806999999997</v>
      </c>
      <c r="F825">
        <v>-71.40034</v>
      </c>
      <c r="G825">
        <v>32813</v>
      </c>
      <c r="H825" t="s">
        <v>25</v>
      </c>
      <c r="J825">
        <v>185</v>
      </c>
      <c r="K825">
        <v>26</v>
      </c>
      <c r="L825">
        <v>20</v>
      </c>
      <c r="M825">
        <f t="shared" si="24"/>
        <v>26</v>
      </c>
      <c r="N825">
        <f t="shared" si="25"/>
        <v>26</v>
      </c>
    </row>
    <row r="826" spans="1:14" x14ac:dyDescent="0.3">
      <c r="A826">
        <v>25732</v>
      </c>
      <c r="B826" t="s">
        <v>3</v>
      </c>
      <c r="C826" t="s">
        <v>340</v>
      </c>
      <c r="D826" t="s">
        <v>967</v>
      </c>
      <c r="E826">
        <v>42.538891999999997</v>
      </c>
      <c r="F826">
        <v>-71.385735999999994</v>
      </c>
      <c r="G826">
        <v>33947</v>
      </c>
      <c r="H826" t="s">
        <v>25</v>
      </c>
      <c r="J826">
        <v>1160</v>
      </c>
      <c r="K826">
        <v>26</v>
      </c>
      <c r="L826">
        <v>80</v>
      </c>
      <c r="M826">
        <f t="shared" si="24"/>
        <v>26</v>
      </c>
      <c r="N826">
        <f t="shared" si="25"/>
        <v>26</v>
      </c>
    </row>
    <row r="827" spans="1:14" x14ac:dyDescent="0.3">
      <c r="A827">
        <v>25808</v>
      </c>
      <c r="B827" t="s">
        <v>3</v>
      </c>
      <c r="C827" t="s">
        <v>859</v>
      </c>
      <c r="D827" t="s">
        <v>963</v>
      </c>
      <c r="G827">
        <v>34302</v>
      </c>
      <c r="H827" t="s">
        <v>25</v>
      </c>
      <c r="J827">
        <v>200</v>
      </c>
      <c r="K827">
        <v>26</v>
      </c>
      <c r="L827">
        <v>20</v>
      </c>
      <c r="M827">
        <f t="shared" si="24"/>
        <v>26</v>
      </c>
      <c r="N827">
        <f t="shared" si="25"/>
        <v>26</v>
      </c>
    </row>
    <row r="828" spans="1:14" x14ac:dyDescent="0.3">
      <c r="A828">
        <v>27124</v>
      </c>
      <c r="B828" t="s">
        <v>3</v>
      </c>
      <c r="C828" t="s">
        <v>656</v>
      </c>
      <c r="D828" t="s">
        <v>918</v>
      </c>
      <c r="E828">
        <v>42.567076</v>
      </c>
      <c r="F828">
        <v>-71.399946</v>
      </c>
      <c r="G828">
        <v>30293</v>
      </c>
      <c r="H828" t="s">
        <v>25</v>
      </c>
      <c r="J828">
        <v>260</v>
      </c>
      <c r="K828">
        <v>26</v>
      </c>
      <c r="L828">
        <v>10</v>
      </c>
      <c r="M828">
        <f t="shared" si="24"/>
        <v>26</v>
      </c>
      <c r="N828">
        <f t="shared" si="25"/>
        <v>26</v>
      </c>
    </row>
    <row r="829" spans="1:14" x14ac:dyDescent="0.3">
      <c r="A829">
        <v>27255</v>
      </c>
      <c r="B829" t="s">
        <v>3</v>
      </c>
      <c r="C829" t="s">
        <v>294</v>
      </c>
      <c r="D829" t="s">
        <v>833</v>
      </c>
      <c r="E829">
        <v>42.552081999999999</v>
      </c>
      <c r="F829">
        <v>-71.392075000000006</v>
      </c>
      <c r="G829">
        <v>28789</v>
      </c>
      <c r="H829" t="s">
        <v>25</v>
      </c>
      <c r="J829">
        <v>185</v>
      </c>
      <c r="K829">
        <v>26</v>
      </c>
      <c r="L829">
        <v>10</v>
      </c>
      <c r="M829">
        <f t="shared" si="24"/>
        <v>26</v>
      </c>
      <c r="N829">
        <f t="shared" si="25"/>
        <v>26</v>
      </c>
    </row>
    <row r="830" spans="1:14" x14ac:dyDescent="0.3">
      <c r="A830">
        <v>25258</v>
      </c>
      <c r="B830" t="s">
        <v>3</v>
      </c>
      <c r="D830" t="s">
        <v>897</v>
      </c>
      <c r="G830">
        <v>31684</v>
      </c>
      <c r="H830" t="s">
        <v>25</v>
      </c>
      <c r="J830">
        <v>185</v>
      </c>
      <c r="K830">
        <v>27</v>
      </c>
      <c r="L830">
        <v>15</v>
      </c>
      <c r="M830">
        <f t="shared" si="24"/>
        <v>27</v>
      </c>
      <c r="N830">
        <f t="shared" si="25"/>
        <v>27</v>
      </c>
    </row>
    <row r="831" spans="1:14" x14ac:dyDescent="0.3">
      <c r="A831">
        <v>25792</v>
      </c>
      <c r="B831" t="s">
        <v>3</v>
      </c>
      <c r="C831" t="s">
        <v>81</v>
      </c>
      <c r="D831" t="s">
        <v>837</v>
      </c>
      <c r="G831">
        <v>34230</v>
      </c>
      <c r="H831" t="s">
        <v>25</v>
      </c>
      <c r="J831">
        <v>200</v>
      </c>
      <c r="K831">
        <v>27</v>
      </c>
      <c r="L831">
        <v>20</v>
      </c>
      <c r="M831">
        <f t="shared" si="24"/>
        <v>27</v>
      </c>
      <c r="N831">
        <f t="shared" si="25"/>
        <v>27</v>
      </c>
    </row>
    <row r="832" spans="1:14" x14ac:dyDescent="0.3">
      <c r="A832">
        <v>25794</v>
      </c>
      <c r="B832" t="s">
        <v>3</v>
      </c>
      <c r="C832" t="s">
        <v>239</v>
      </c>
      <c r="D832" t="s">
        <v>837</v>
      </c>
      <c r="G832">
        <v>34232</v>
      </c>
      <c r="H832" t="s">
        <v>25</v>
      </c>
      <c r="J832">
        <v>200</v>
      </c>
      <c r="K832">
        <v>27</v>
      </c>
      <c r="L832">
        <v>60</v>
      </c>
      <c r="M832">
        <f t="shared" si="24"/>
        <v>27</v>
      </c>
      <c r="N832">
        <f t="shared" si="25"/>
        <v>27</v>
      </c>
    </row>
    <row r="833" spans="1:14" x14ac:dyDescent="0.3">
      <c r="A833">
        <v>25832</v>
      </c>
      <c r="B833" t="s">
        <v>3</v>
      </c>
      <c r="C833" t="s">
        <v>520</v>
      </c>
      <c r="D833" t="s">
        <v>1005</v>
      </c>
      <c r="E833">
        <v>42.609479</v>
      </c>
      <c r="F833">
        <v>-71.459169000000003</v>
      </c>
      <c r="G833">
        <v>34450</v>
      </c>
      <c r="H833" t="s">
        <v>25</v>
      </c>
      <c r="J833">
        <v>220</v>
      </c>
      <c r="K833">
        <v>27</v>
      </c>
      <c r="L833">
        <v>35</v>
      </c>
      <c r="M833">
        <f t="shared" si="24"/>
        <v>27</v>
      </c>
      <c r="N833">
        <f t="shared" si="25"/>
        <v>27</v>
      </c>
    </row>
    <row r="834" spans="1:14" x14ac:dyDescent="0.3">
      <c r="A834">
        <v>25833</v>
      </c>
      <c r="B834" t="s">
        <v>3</v>
      </c>
      <c r="C834" t="s">
        <v>520</v>
      </c>
      <c r="D834" t="s">
        <v>1005</v>
      </c>
      <c r="G834">
        <v>34450</v>
      </c>
      <c r="H834" t="s">
        <v>25</v>
      </c>
      <c r="I834" t="s">
        <v>32</v>
      </c>
      <c r="J834">
        <v>220</v>
      </c>
      <c r="K834">
        <v>27</v>
      </c>
      <c r="L834">
        <v>37</v>
      </c>
      <c r="M834">
        <f t="shared" si="24"/>
        <v>27</v>
      </c>
      <c r="N834">
        <f t="shared" si="25"/>
        <v>27</v>
      </c>
    </row>
    <row r="835" spans="1:14" x14ac:dyDescent="0.3">
      <c r="A835">
        <v>25842</v>
      </c>
      <c r="B835" t="s">
        <v>3</v>
      </c>
      <c r="C835" t="s">
        <v>248</v>
      </c>
      <c r="D835" t="s">
        <v>827</v>
      </c>
      <c r="E835">
        <v>42.629728</v>
      </c>
      <c r="F835">
        <v>-71.430904999999996</v>
      </c>
      <c r="G835">
        <v>34495</v>
      </c>
      <c r="H835" t="s">
        <v>25</v>
      </c>
      <c r="J835">
        <v>220</v>
      </c>
      <c r="K835">
        <v>27</v>
      </c>
      <c r="L835">
        <v>20</v>
      </c>
      <c r="M835">
        <f t="shared" si="24"/>
        <v>27</v>
      </c>
      <c r="N835">
        <f t="shared" si="25"/>
        <v>27</v>
      </c>
    </row>
    <row r="836" spans="1:14" x14ac:dyDescent="0.3">
      <c r="A836">
        <v>27139</v>
      </c>
      <c r="B836" t="s">
        <v>3</v>
      </c>
      <c r="C836" t="s">
        <v>1052</v>
      </c>
      <c r="D836" t="s">
        <v>906</v>
      </c>
      <c r="G836">
        <v>28590</v>
      </c>
      <c r="H836" t="s">
        <v>25</v>
      </c>
      <c r="J836">
        <v>185</v>
      </c>
      <c r="K836">
        <v>27</v>
      </c>
      <c r="L836">
        <v>20</v>
      </c>
      <c r="M836">
        <f t="shared" si="24"/>
        <v>27</v>
      </c>
      <c r="N836">
        <f t="shared" si="25"/>
        <v>27</v>
      </c>
    </row>
    <row r="837" spans="1:14" x14ac:dyDescent="0.3">
      <c r="A837">
        <v>108487</v>
      </c>
      <c r="B837" t="s">
        <v>3</v>
      </c>
      <c r="C837" t="s">
        <v>1069</v>
      </c>
      <c r="D837" t="s">
        <v>861</v>
      </c>
      <c r="G837">
        <v>37263</v>
      </c>
      <c r="H837" t="s">
        <v>25</v>
      </c>
      <c r="I837" t="s">
        <v>26</v>
      </c>
      <c r="J837">
        <v>320</v>
      </c>
      <c r="K837">
        <v>27</v>
      </c>
      <c r="L837">
        <v>30</v>
      </c>
      <c r="M837">
        <f t="shared" si="24"/>
        <v>27</v>
      </c>
      <c r="N837">
        <f t="shared" si="25"/>
        <v>27</v>
      </c>
    </row>
    <row r="838" spans="1:14" x14ac:dyDescent="0.3">
      <c r="A838">
        <v>148551</v>
      </c>
      <c r="B838" t="s">
        <v>3</v>
      </c>
      <c r="C838" t="s">
        <v>123</v>
      </c>
      <c r="D838" t="s">
        <v>837</v>
      </c>
      <c r="E838">
        <v>42.596865000000001</v>
      </c>
      <c r="F838">
        <v>-71.426813999999993</v>
      </c>
      <c r="G838">
        <v>39015</v>
      </c>
      <c r="H838" t="s">
        <v>25</v>
      </c>
      <c r="I838" t="s">
        <v>250</v>
      </c>
      <c r="J838">
        <v>225</v>
      </c>
      <c r="K838">
        <v>27</v>
      </c>
      <c r="L838">
        <v>15</v>
      </c>
      <c r="M838">
        <f t="shared" si="24"/>
        <v>27</v>
      </c>
      <c r="N838">
        <f t="shared" si="25"/>
        <v>27</v>
      </c>
    </row>
    <row r="839" spans="1:14" x14ac:dyDescent="0.3">
      <c r="A839">
        <v>152073</v>
      </c>
      <c r="B839" t="s">
        <v>3</v>
      </c>
      <c r="C839" t="s">
        <v>329</v>
      </c>
      <c r="D839" t="s">
        <v>1087</v>
      </c>
      <c r="E839">
        <v>42.600267000000002</v>
      </c>
      <c r="F839">
        <v>-71.420433000000003</v>
      </c>
      <c r="G839">
        <v>39345</v>
      </c>
      <c r="H839" t="s">
        <v>25</v>
      </c>
      <c r="I839" t="s">
        <v>26</v>
      </c>
      <c r="J839">
        <v>150</v>
      </c>
      <c r="K839">
        <v>27</v>
      </c>
      <c r="L839">
        <v>5</v>
      </c>
      <c r="M839">
        <f t="shared" si="24"/>
        <v>27</v>
      </c>
      <c r="N839">
        <f t="shared" si="25"/>
        <v>27</v>
      </c>
    </row>
    <row r="840" spans="1:14" x14ac:dyDescent="0.3">
      <c r="A840">
        <v>14183</v>
      </c>
      <c r="B840" t="s">
        <v>3</v>
      </c>
      <c r="C840" t="s">
        <v>520</v>
      </c>
      <c r="D840" t="s">
        <v>850</v>
      </c>
      <c r="E840">
        <v>42.541901000000003</v>
      </c>
      <c r="F840">
        <v>-71.393994000000006</v>
      </c>
      <c r="G840">
        <v>36726</v>
      </c>
      <c r="H840" t="s">
        <v>25</v>
      </c>
      <c r="J840">
        <v>320</v>
      </c>
      <c r="K840">
        <v>28</v>
      </c>
      <c r="L840">
        <v>22</v>
      </c>
      <c r="M840">
        <f t="shared" si="24"/>
        <v>28</v>
      </c>
      <c r="N840">
        <f t="shared" si="25"/>
        <v>28</v>
      </c>
    </row>
    <row r="841" spans="1:14" x14ac:dyDescent="0.3">
      <c r="A841">
        <v>25464</v>
      </c>
      <c r="B841" t="s">
        <v>3</v>
      </c>
      <c r="C841" t="s">
        <v>329</v>
      </c>
      <c r="D841" t="s">
        <v>929</v>
      </c>
      <c r="G841">
        <v>32784</v>
      </c>
      <c r="H841" t="s">
        <v>25</v>
      </c>
      <c r="J841">
        <v>625</v>
      </c>
      <c r="K841">
        <v>28</v>
      </c>
      <c r="L841">
        <v>10</v>
      </c>
      <c r="M841">
        <f t="shared" si="24"/>
        <v>28</v>
      </c>
      <c r="N841">
        <f t="shared" si="25"/>
        <v>28</v>
      </c>
    </row>
    <row r="842" spans="1:14" x14ac:dyDescent="0.3">
      <c r="A842">
        <v>25754</v>
      </c>
      <c r="B842" t="s">
        <v>3</v>
      </c>
      <c r="C842" t="s">
        <v>999</v>
      </c>
      <c r="D842" t="s">
        <v>839</v>
      </c>
      <c r="G842">
        <v>34100</v>
      </c>
      <c r="H842" t="s">
        <v>25</v>
      </c>
      <c r="J842">
        <v>165</v>
      </c>
      <c r="K842">
        <v>28</v>
      </c>
      <c r="L842">
        <v>5</v>
      </c>
      <c r="M842">
        <f t="shared" ref="M842:M905" si="26">IF(K842&lt;1,"",K842)</f>
        <v>28</v>
      </c>
      <c r="N842">
        <f t="shared" ref="N842:N905" si="27">IF(K842&lt;1,"",IF(J842&gt;40,K842,""))</f>
        <v>28</v>
      </c>
    </row>
    <row r="843" spans="1:14" x14ac:dyDescent="0.3">
      <c r="A843">
        <v>25818</v>
      </c>
      <c r="B843" t="s">
        <v>3</v>
      </c>
      <c r="C843" t="s">
        <v>310</v>
      </c>
      <c r="D843" t="s">
        <v>856</v>
      </c>
      <c r="G843">
        <v>34318</v>
      </c>
      <c r="H843" t="s">
        <v>25</v>
      </c>
      <c r="J843">
        <v>220</v>
      </c>
      <c r="K843">
        <v>28</v>
      </c>
      <c r="L843">
        <v>10</v>
      </c>
      <c r="M843">
        <f t="shared" si="26"/>
        <v>28</v>
      </c>
      <c r="N843">
        <f t="shared" si="27"/>
        <v>28</v>
      </c>
    </row>
    <row r="844" spans="1:14" x14ac:dyDescent="0.3">
      <c r="A844">
        <v>25963</v>
      </c>
      <c r="B844" t="s">
        <v>3</v>
      </c>
      <c r="C844" t="s">
        <v>932</v>
      </c>
      <c r="D844" t="s">
        <v>965</v>
      </c>
      <c r="G844">
        <v>35167</v>
      </c>
      <c r="H844" t="s">
        <v>25</v>
      </c>
      <c r="J844">
        <v>380</v>
      </c>
      <c r="K844">
        <v>28</v>
      </c>
      <c r="L844">
        <v>6</v>
      </c>
      <c r="M844">
        <f t="shared" si="26"/>
        <v>28</v>
      </c>
      <c r="N844">
        <f t="shared" si="27"/>
        <v>28</v>
      </c>
    </row>
    <row r="845" spans="1:14" x14ac:dyDescent="0.3">
      <c r="A845">
        <v>27119</v>
      </c>
      <c r="B845" t="s">
        <v>3</v>
      </c>
      <c r="C845" t="s">
        <v>232</v>
      </c>
      <c r="D845" t="s">
        <v>918</v>
      </c>
      <c r="E845">
        <v>42.558636</v>
      </c>
      <c r="F845">
        <v>-71.404698999999994</v>
      </c>
      <c r="G845">
        <v>30994</v>
      </c>
      <c r="H845" t="s">
        <v>25</v>
      </c>
      <c r="J845">
        <v>365</v>
      </c>
      <c r="K845">
        <v>28</v>
      </c>
      <c r="L845">
        <v>14</v>
      </c>
      <c r="M845">
        <f t="shared" si="26"/>
        <v>28</v>
      </c>
      <c r="N845">
        <f t="shared" si="27"/>
        <v>28</v>
      </c>
    </row>
    <row r="846" spans="1:14" x14ac:dyDescent="0.3">
      <c r="A846">
        <v>27149</v>
      </c>
      <c r="B846" t="s">
        <v>3</v>
      </c>
      <c r="C846" t="s">
        <v>822</v>
      </c>
      <c r="D846" t="s">
        <v>853</v>
      </c>
      <c r="E846">
        <v>42.559901000000004</v>
      </c>
      <c r="F846">
        <v>-71.408073999999999</v>
      </c>
      <c r="G846">
        <v>28669</v>
      </c>
      <c r="H846" t="s">
        <v>25</v>
      </c>
      <c r="J846">
        <v>155</v>
      </c>
      <c r="K846">
        <v>28</v>
      </c>
      <c r="L846">
        <v>15</v>
      </c>
      <c r="M846">
        <f t="shared" si="26"/>
        <v>28</v>
      </c>
      <c r="N846">
        <f t="shared" si="27"/>
        <v>28</v>
      </c>
    </row>
    <row r="847" spans="1:14" x14ac:dyDescent="0.3">
      <c r="A847">
        <v>27175</v>
      </c>
      <c r="B847" t="s">
        <v>3</v>
      </c>
      <c r="C847" t="s">
        <v>338</v>
      </c>
      <c r="D847" t="s">
        <v>1053</v>
      </c>
      <c r="E847">
        <v>42.549475000000001</v>
      </c>
      <c r="F847">
        <v>-71.391120999999998</v>
      </c>
      <c r="G847">
        <v>31242</v>
      </c>
      <c r="H847" t="s">
        <v>25</v>
      </c>
      <c r="J847">
        <v>140</v>
      </c>
      <c r="K847">
        <v>28</v>
      </c>
      <c r="L847">
        <v>10</v>
      </c>
      <c r="M847">
        <f t="shared" si="26"/>
        <v>28</v>
      </c>
      <c r="N847">
        <f t="shared" si="27"/>
        <v>28</v>
      </c>
    </row>
    <row r="848" spans="1:14" x14ac:dyDescent="0.3">
      <c r="A848">
        <v>105536</v>
      </c>
      <c r="B848" t="s">
        <v>3</v>
      </c>
      <c r="C848" t="s">
        <v>205</v>
      </c>
      <c r="D848" t="s">
        <v>856</v>
      </c>
      <c r="G848">
        <v>37165</v>
      </c>
      <c r="H848" t="s">
        <v>25</v>
      </c>
      <c r="I848" t="s">
        <v>26</v>
      </c>
      <c r="J848">
        <v>60</v>
      </c>
      <c r="K848">
        <v>28</v>
      </c>
      <c r="L848">
        <v>57</v>
      </c>
      <c r="M848">
        <f t="shared" si="26"/>
        <v>28</v>
      </c>
      <c r="N848">
        <f t="shared" si="27"/>
        <v>28</v>
      </c>
    </row>
    <row r="849" spans="1:14" x14ac:dyDescent="0.3">
      <c r="A849">
        <v>138137</v>
      </c>
      <c r="B849" t="s">
        <v>3</v>
      </c>
      <c r="C849" t="s">
        <v>190</v>
      </c>
      <c r="D849" t="s">
        <v>850</v>
      </c>
      <c r="E849">
        <v>42.541024999999998</v>
      </c>
      <c r="F849">
        <v>-71.395044999999996</v>
      </c>
      <c r="G849">
        <v>38491</v>
      </c>
      <c r="H849" t="s">
        <v>25</v>
      </c>
      <c r="I849" t="s">
        <v>26</v>
      </c>
      <c r="J849">
        <v>140</v>
      </c>
      <c r="K849">
        <v>28</v>
      </c>
      <c r="L849">
        <v>20</v>
      </c>
      <c r="M849">
        <f t="shared" si="26"/>
        <v>28</v>
      </c>
      <c r="N849">
        <f t="shared" si="27"/>
        <v>28</v>
      </c>
    </row>
    <row r="850" spans="1:14" x14ac:dyDescent="0.3">
      <c r="A850">
        <v>25284</v>
      </c>
      <c r="B850" t="s">
        <v>3</v>
      </c>
      <c r="C850" t="s">
        <v>520</v>
      </c>
      <c r="D850" t="s">
        <v>900</v>
      </c>
      <c r="E850">
        <v>42.537745999999999</v>
      </c>
      <c r="F850">
        <v>-71.394709000000006</v>
      </c>
      <c r="G850">
        <v>31898</v>
      </c>
      <c r="H850" t="s">
        <v>25</v>
      </c>
      <c r="J850">
        <v>230</v>
      </c>
      <c r="K850">
        <v>28.5</v>
      </c>
      <c r="L850">
        <v>3</v>
      </c>
      <c r="M850">
        <f t="shared" si="26"/>
        <v>28.5</v>
      </c>
      <c r="N850">
        <f t="shared" si="27"/>
        <v>28.5</v>
      </c>
    </row>
    <row r="851" spans="1:14" x14ac:dyDescent="0.3">
      <c r="A851">
        <v>25484</v>
      </c>
      <c r="B851" t="s">
        <v>3</v>
      </c>
      <c r="C851" t="s">
        <v>958</v>
      </c>
      <c r="D851" t="s">
        <v>953</v>
      </c>
      <c r="G851">
        <v>32825</v>
      </c>
      <c r="H851" t="s">
        <v>25</v>
      </c>
      <c r="J851">
        <v>145</v>
      </c>
      <c r="K851">
        <v>29</v>
      </c>
      <c r="L851">
        <v>15</v>
      </c>
      <c r="M851">
        <f t="shared" si="26"/>
        <v>29</v>
      </c>
      <c r="N851">
        <f t="shared" si="27"/>
        <v>29</v>
      </c>
    </row>
    <row r="852" spans="1:14" x14ac:dyDescent="0.3">
      <c r="A852">
        <v>25517</v>
      </c>
      <c r="B852" t="s">
        <v>3</v>
      </c>
      <c r="C852" t="s">
        <v>822</v>
      </c>
      <c r="D852" t="s">
        <v>929</v>
      </c>
      <c r="E852">
        <v>42.598767000000002</v>
      </c>
      <c r="F852">
        <v>-71.414473999999998</v>
      </c>
      <c r="G852">
        <v>33049</v>
      </c>
      <c r="H852" t="s">
        <v>25</v>
      </c>
      <c r="J852">
        <v>625</v>
      </c>
      <c r="K852">
        <v>29</v>
      </c>
      <c r="L852">
        <v>15</v>
      </c>
      <c r="M852">
        <f t="shared" si="26"/>
        <v>29</v>
      </c>
      <c r="N852">
        <f t="shared" si="27"/>
        <v>29</v>
      </c>
    </row>
    <row r="853" spans="1:14" x14ac:dyDescent="0.3">
      <c r="A853">
        <v>25888</v>
      </c>
      <c r="B853" t="s">
        <v>3</v>
      </c>
      <c r="C853" t="s">
        <v>302</v>
      </c>
      <c r="D853" t="s">
        <v>875</v>
      </c>
      <c r="G853">
        <v>34719</v>
      </c>
      <c r="H853" t="s">
        <v>25</v>
      </c>
      <c r="J853">
        <v>540</v>
      </c>
      <c r="K853">
        <v>29</v>
      </c>
      <c r="L853">
        <v>60</v>
      </c>
      <c r="M853">
        <f t="shared" si="26"/>
        <v>29</v>
      </c>
      <c r="N853">
        <f t="shared" si="27"/>
        <v>29</v>
      </c>
    </row>
    <row r="854" spans="1:14" x14ac:dyDescent="0.3">
      <c r="A854">
        <v>27176</v>
      </c>
      <c r="B854" t="s">
        <v>3</v>
      </c>
      <c r="C854" t="s">
        <v>265</v>
      </c>
      <c r="D854" t="s">
        <v>1053</v>
      </c>
      <c r="E854">
        <v>42.549548000000001</v>
      </c>
      <c r="F854">
        <v>-71.391869</v>
      </c>
      <c r="G854">
        <v>28716</v>
      </c>
      <c r="H854" t="s">
        <v>25</v>
      </c>
      <c r="J854">
        <v>200</v>
      </c>
      <c r="K854">
        <v>29</v>
      </c>
      <c r="L854">
        <v>15</v>
      </c>
      <c r="M854">
        <f t="shared" si="26"/>
        <v>29</v>
      </c>
      <c r="N854">
        <f t="shared" si="27"/>
        <v>29</v>
      </c>
    </row>
    <row r="855" spans="1:14" x14ac:dyDescent="0.3">
      <c r="A855">
        <v>27207</v>
      </c>
      <c r="B855" t="s">
        <v>3</v>
      </c>
      <c r="C855" t="s">
        <v>392</v>
      </c>
      <c r="D855" t="s">
        <v>842</v>
      </c>
      <c r="E855">
        <v>42.620640999999999</v>
      </c>
      <c r="F855">
        <v>-71.457325999999995</v>
      </c>
      <c r="G855">
        <v>28782</v>
      </c>
      <c r="H855" t="s">
        <v>25</v>
      </c>
      <c r="J855">
        <v>285</v>
      </c>
      <c r="K855">
        <v>29</v>
      </c>
      <c r="L855">
        <v>30</v>
      </c>
      <c r="M855">
        <f t="shared" si="26"/>
        <v>29</v>
      </c>
      <c r="N855">
        <f t="shared" si="27"/>
        <v>29</v>
      </c>
    </row>
    <row r="856" spans="1:14" x14ac:dyDescent="0.3">
      <c r="A856">
        <v>138142</v>
      </c>
      <c r="B856" t="s">
        <v>3</v>
      </c>
      <c r="C856" t="s">
        <v>606</v>
      </c>
      <c r="D856" t="s">
        <v>850</v>
      </c>
      <c r="E856">
        <v>42.541048000000004</v>
      </c>
      <c r="F856">
        <v>-71.393856</v>
      </c>
      <c r="G856">
        <v>38492</v>
      </c>
      <c r="H856" t="s">
        <v>25</v>
      </c>
      <c r="I856" t="s">
        <v>26</v>
      </c>
      <c r="J856">
        <v>260</v>
      </c>
      <c r="K856">
        <v>29</v>
      </c>
      <c r="L856">
        <v>17</v>
      </c>
      <c r="M856">
        <f t="shared" si="26"/>
        <v>29</v>
      </c>
      <c r="N856">
        <f t="shared" si="27"/>
        <v>29</v>
      </c>
    </row>
    <row r="857" spans="1:14" x14ac:dyDescent="0.3">
      <c r="A857">
        <v>14195</v>
      </c>
      <c r="B857" t="s">
        <v>3</v>
      </c>
      <c r="C857" t="s">
        <v>475</v>
      </c>
      <c r="D857" t="s">
        <v>856</v>
      </c>
      <c r="E857">
        <v>42.549312999999998</v>
      </c>
      <c r="F857">
        <v>-71.436672000000002</v>
      </c>
      <c r="G857">
        <v>36424</v>
      </c>
      <c r="H857" t="s">
        <v>25</v>
      </c>
      <c r="J857">
        <v>220</v>
      </c>
      <c r="K857">
        <v>30</v>
      </c>
      <c r="L857">
        <v>24</v>
      </c>
      <c r="M857">
        <f t="shared" si="26"/>
        <v>30</v>
      </c>
      <c r="N857">
        <f t="shared" si="27"/>
        <v>30</v>
      </c>
    </row>
    <row r="858" spans="1:14" x14ac:dyDescent="0.3">
      <c r="A858">
        <v>25204</v>
      </c>
      <c r="B858" t="s">
        <v>3</v>
      </c>
      <c r="C858" t="s">
        <v>520</v>
      </c>
      <c r="D858" t="s">
        <v>876</v>
      </c>
      <c r="E858">
        <v>42.565842000000004</v>
      </c>
      <c r="F858">
        <v>-71.406980000000004</v>
      </c>
      <c r="G858">
        <v>29066</v>
      </c>
      <c r="H858" t="s">
        <v>25</v>
      </c>
      <c r="K858">
        <v>30</v>
      </c>
      <c r="L858">
        <v>15</v>
      </c>
      <c r="M858">
        <f t="shared" si="26"/>
        <v>30</v>
      </c>
      <c r="N858" t="str">
        <f t="shared" si="27"/>
        <v/>
      </c>
    </row>
    <row r="859" spans="1:14" x14ac:dyDescent="0.3">
      <c r="A859">
        <v>25266</v>
      </c>
      <c r="B859" t="s">
        <v>3</v>
      </c>
      <c r="C859" t="s">
        <v>859</v>
      </c>
      <c r="D859" t="s">
        <v>901</v>
      </c>
      <c r="E859">
        <v>42.550370000000001</v>
      </c>
      <c r="F859">
        <v>-71.425375000000003</v>
      </c>
      <c r="G859">
        <v>31784</v>
      </c>
      <c r="H859" t="s">
        <v>25</v>
      </c>
      <c r="J859">
        <v>160</v>
      </c>
      <c r="K859">
        <v>30</v>
      </c>
      <c r="L859">
        <v>20</v>
      </c>
      <c r="M859">
        <f t="shared" si="26"/>
        <v>30</v>
      </c>
      <c r="N859">
        <f t="shared" si="27"/>
        <v>30</v>
      </c>
    </row>
    <row r="860" spans="1:14" x14ac:dyDescent="0.3">
      <c r="A860">
        <v>25289</v>
      </c>
      <c r="B860" t="s">
        <v>3</v>
      </c>
      <c r="C860" t="s">
        <v>169</v>
      </c>
      <c r="D860" t="s">
        <v>900</v>
      </c>
      <c r="E860">
        <v>42.539150999999997</v>
      </c>
      <c r="F860">
        <v>-71.394737000000006</v>
      </c>
      <c r="G860">
        <v>31966</v>
      </c>
      <c r="H860" t="s">
        <v>25</v>
      </c>
      <c r="K860">
        <v>30</v>
      </c>
      <c r="L860">
        <v>10</v>
      </c>
      <c r="M860">
        <f t="shared" si="26"/>
        <v>30</v>
      </c>
      <c r="N860" t="str">
        <f t="shared" si="27"/>
        <v/>
      </c>
    </row>
    <row r="861" spans="1:14" x14ac:dyDescent="0.3">
      <c r="A861">
        <v>25485</v>
      </c>
      <c r="B861" t="s">
        <v>3</v>
      </c>
      <c r="C861" t="s">
        <v>255</v>
      </c>
      <c r="D861" t="s">
        <v>953</v>
      </c>
      <c r="G861">
        <v>32826</v>
      </c>
      <c r="H861" t="s">
        <v>25</v>
      </c>
      <c r="J861">
        <v>345</v>
      </c>
      <c r="K861">
        <v>30</v>
      </c>
      <c r="L861">
        <v>5</v>
      </c>
      <c r="M861">
        <f t="shared" si="26"/>
        <v>30</v>
      </c>
      <c r="N861">
        <f t="shared" si="27"/>
        <v>30</v>
      </c>
    </row>
    <row r="862" spans="1:14" x14ac:dyDescent="0.3">
      <c r="A862">
        <v>25490</v>
      </c>
      <c r="B862" t="s">
        <v>3</v>
      </c>
      <c r="C862" t="s">
        <v>472</v>
      </c>
      <c r="D862" t="s">
        <v>48</v>
      </c>
      <c r="E862">
        <v>42.598472999999998</v>
      </c>
      <c r="F862">
        <v>-71.491299999999995</v>
      </c>
      <c r="G862">
        <v>32842</v>
      </c>
      <c r="H862" t="s">
        <v>25</v>
      </c>
      <c r="J862">
        <v>360</v>
      </c>
      <c r="K862">
        <v>30</v>
      </c>
      <c r="M862">
        <f t="shared" si="26"/>
        <v>30</v>
      </c>
      <c r="N862">
        <f t="shared" si="27"/>
        <v>30</v>
      </c>
    </row>
    <row r="863" spans="1:14" x14ac:dyDescent="0.3">
      <c r="A863">
        <v>25502</v>
      </c>
      <c r="B863" t="s">
        <v>3</v>
      </c>
      <c r="C863" t="s">
        <v>249</v>
      </c>
      <c r="D863" t="s">
        <v>880</v>
      </c>
      <c r="E863">
        <v>42.619176000000003</v>
      </c>
      <c r="F863">
        <v>-71.428788999999995</v>
      </c>
      <c r="G863">
        <v>32962</v>
      </c>
      <c r="H863" t="s">
        <v>25</v>
      </c>
      <c r="J863">
        <v>120</v>
      </c>
      <c r="K863">
        <v>30</v>
      </c>
      <c r="L863">
        <v>10</v>
      </c>
      <c r="M863">
        <f t="shared" si="26"/>
        <v>30</v>
      </c>
      <c r="N863">
        <f t="shared" si="27"/>
        <v>30</v>
      </c>
    </row>
    <row r="864" spans="1:14" x14ac:dyDescent="0.3">
      <c r="A864">
        <v>25533</v>
      </c>
      <c r="B864" t="s">
        <v>3</v>
      </c>
      <c r="C864" t="s">
        <v>487</v>
      </c>
      <c r="D864" t="s">
        <v>875</v>
      </c>
      <c r="E864">
        <v>42.619357000000001</v>
      </c>
      <c r="F864">
        <v>-71.463154000000003</v>
      </c>
      <c r="G864">
        <v>33144</v>
      </c>
      <c r="H864" t="s">
        <v>25</v>
      </c>
      <c r="J864">
        <v>120</v>
      </c>
      <c r="K864">
        <v>30</v>
      </c>
      <c r="L864">
        <v>15</v>
      </c>
      <c r="M864">
        <f t="shared" si="26"/>
        <v>30</v>
      </c>
      <c r="N864">
        <f t="shared" si="27"/>
        <v>30</v>
      </c>
    </row>
    <row r="865" spans="1:14" x14ac:dyDescent="0.3">
      <c r="A865">
        <v>25656</v>
      </c>
      <c r="B865" t="s">
        <v>3</v>
      </c>
      <c r="C865" t="s">
        <v>246</v>
      </c>
      <c r="D865" t="s">
        <v>972</v>
      </c>
      <c r="E865">
        <v>42.551631</v>
      </c>
      <c r="F865">
        <v>-71.398218</v>
      </c>
      <c r="G865">
        <v>33688</v>
      </c>
      <c r="H865" t="s">
        <v>25</v>
      </c>
      <c r="J865">
        <v>265</v>
      </c>
      <c r="K865">
        <v>30</v>
      </c>
      <c r="L865">
        <v>15</v>
      </c>
      <c r="M865">
        <f t="shared" si="26"/>
        <v>30</v>
      </c>
      <c r="N865">
        <f t="shared" si="27"/>
        <v>30</v>
      </c>
    </row>
    <row r="866" spans="1:14" x14ac:dyDescent="0.3">
      <c r="A866">
        <v>25662</v>
      </c>
      <c r="B866" t="s">
        <v>3</v>
      </c>
      <c r="C866" t="s">
        <v>520</v>
      </c>
      <c r="D866" t="s">
        <v>982</v>
      </c>
      <c r="E866">
        <v>42.555086000000003</v>
      </c>
      <c r="F866">
        <v>-71.471992</v>
      </c>
      <c r="G866">
        <v>33704</v>
      </c>
      <c r="H866" t="s">
        <v>25</v>
      </c>
      <c r="J866">
        <v>225</v>
      </c>
      <c r="K866">
        <v>30</v>
      </c>
      <c r="L866">
        <v>17</v>
      </c>
      <c r="M866">
        <f t="shared" si="26"/>
        <v>30</v>
      </c>
      <c r="N866">
        <f t="shared" si="27"/>
        <v>30</v>
      </c>
    </row>
    <row r="867" spans="1:14" x14ac:dyDescent="0.3">
      <c r="A867">
        <v>25665</v>
      </c>
      <c r="B867" t="s">
        <v>3</v>
      </c>
      <c r="C867" t="s">
        <v>340</v>
      </c>
      <c r="D867" t="s">
        <v>982</v>
      </c>
      <c r="E867">
        <v>42.554371000000003</v>
      </c>
      <c r="F867">
        <v>-71.470744999999994</v>
      </c>
      <c r="G867">
        <v>33709</v>
      </c>
      <c r="H867" t="s">
        <v>25</v>
      </c>
      <c r="J867">
        <v>165</v>
      </c>
      <c r="K867">
        <v>30</v>
      </c>
      <c r="L867">
        <v>13</v>
      </c>
      <c r="M867">
        <f t="shared" si="26"/>
        <v>30</v>
      </c>
      <c r="N867">
        <f t="shared" si="27"/>
        <v>30</v>
      </c>
    </row>
    <row r="868" spans="1:14" x14ac:dyDescent="0.3">
      <c r="A868">
        <v>25749</v>
      </c>
      <c r="B868" t="s">
        <v>3</v>
      </c>
      <c r="C868" t="s">
        <v>419</v>
      </c>
      <c r="D868" t="s">
        <v>843</v>
      </c>
      <c r="E868">
        <v>42.602949000000002</v>
      </c>
      <c r="F868">
        <v>-71.416032000000001</v>
      </c>
      <c r="G868">
        <v>34036</v>
      </c>
      <c r="H868" t="s">
        <v>25</v>
      </c>
      <c r="J868">
        <v>225</v>
      </c>
      <c r="K868">
        <v>30</v>
      </c>
      <c r="L868">
        <v>8</v>
      </c>
      <c r="M868">
        <f t="shared" si="26"/>
        <v>30</v>
      </c>
      <c r="N868">
        <f t="shared" si="27"/>
        <v>30</v>
      </c>
    </row>
    <row r="869" spans="1:14" x14ac:dyDescent="0.3">
      <c r="A869">
        <v>25751</v>
      </c>
      <c r="B869" t="s">
        <v>3</v>
      </c>
      <c r="C869" t="s">
        <v>419</v>
      </c>
      <c r="D869" t="s">
        <v>995</v>
      </c>
      <c r="E869">
        <v>42.549278999999999</v>
      </c>
      <c r="F869">
        <v>-71.423846999999995</v>
      </c>
      <c r="G869">
        <v>34046</v>
      </c>
      <c r="H869" t="s">
        <v>25</v>
      </c>
      <c r="J869">
        <v>140</v>
      </c>
      <c r="K869">
        <v>30</v>
      </c>
      <c r="L869">
        <v>5</v>
      </c>
      <c r="M869">
        <f t="shared" si="26"/>
        <v>30</v>
      </c>
      <c r="N869">
        <f t="shared" si="27"/>
        <v>30</v>
      </c>
    </row>
    <row r="870" spans="1:14" x14ac:dyDescent="0.3">
      <c r="A870">
        <v>25797</v>
      </c>
      <c r="B870" t="s">
        <v>3</v>
      </c>
      <c r="C870" t="s">
        <v>617</v>
      </c>
      <c r="D870" t="s">
        <v>873</v>
      </c>
      <c r="G870">
        <v>34270</v>
      </c>
      <c r="H870" t="s">
        <v>25</v>
      </c>
      <c r="J870">
        <v>340</v>
      </c>
      <c r="K870">
        <v>30</v>
      </c>
      <c r="L870">
        <v>30</v>
      </c>
      <c r="M870">
        <f t="shared" si="26"/>
        <v>30</v>
      </c>
      <c r="N870">
        <f t="shared" si="27"/>
        <v>30</v>
      </c>
    </row>
    <row r="871" spans="1:14" x14ac:dyDescent="0.3">
      <c r="A871">
        <v>25918</v>
      </c>
      <c r="B871" t="s">
        <v>3</v>
      </c>
      <c r="C871" t="s">
        <v>662</v>
      </c>
      <c r="D871" t="s">
        <v>842</v>
      </c>
      <c r="E871">
        <v>42.620728</v>
      </c>
      <c r="F871">
        <v>-71.458796000000007</v>
      </c>
      <c r="G871">
        <v>34940</v>
      </c>
      <c r="H871" t="s">
        <v>25</v>
      </c>
      <c r="J871">
        <v>360</v>
      </c>
      <c r="K871">
        <v>30</v>
      </c>
      <c r="L871">
        <v>20</v>
      </c>
      <c r="M871">
        <f t="shared" si="26"/>
        <v>30</v>
      </c>
      <c r="N871">
        <f t="shared" si="27"/>
        <v>30</v>
      </c>
    </row>
    <row r="872" spans="1:14" x14ac:dyDescent="0.3">
      <c r="A872">
        <v>25923</v>
      </c>
      <c r="B872" t="s">
        <v>3</v>
      </c>
      <c r="C872" t="s">
        <v>550</v>
      </c>
      <c r="D872" t="s">
        <v>833</v>
      </c>
      <c r="E872">
        <v>42.556179999999998</v>
      </c>
      <c r="F872">
        <v>-71.390589000000006</v>
      </c>
      <c r="G872">
        <v>34983</v>
      </c>
      <c r="H872" t="s">
        <v>25</v>
      </c>
      <c r="J872">
        <v>140</v>
      </c>
      <c r="K872">
        <v>30</v>
      </c>
      <c r="L872">
        <v>10</v>
      </c>
      <c r="M872">
        <f t="shared" si="26"/>
        <v>30</v>
      </c>
      <c r="N872">
        <f t="shared" si="27"/>
        <v>30</v>
      </c>
    </row>
    <row r="873" spans="1:14" x14ac:dyDescent="0.3">
      <c r="A873">
        <v>25999</v>
      </c>
      <c r="B873" t="s">
        <v>3</v>
      </c>
      <c r="C873" t="s">
        <v>151</v>
      </c>
      <c r="D873" t="s">
        <v>874</v>
      </c>
      <c r="E873">
        <v>42.615361</v>
      </c>
      <c r="F873">
        <v>-71.460791</v>
      </c>
      <c r="G873">
        <v>35573</v>
      </c>
      <c r="H873" t="s">
        <v>25</v>
      </c>
      <c r="J873">
        <v>220</v>
      </c>
      <c r="K873">
        <v>30</v>
      </c>
      <c r="L873">
        <v>10</v>
      </c>
      <c r="M873">
        <f t="shared" si="26"/>
        <v>30</v>
      </c>
      <c r="N873">
        <f t="shared" si="27"/>
        <v>30</v>
      </c>
    </row>
    <row r="874" spans="1:14" x14ac:dyDescent="0.3">
      <c r="A874">
        <v>26217</v>
      </c>
      <c r="B874" t="s">
        <v>3</v>
      </c>
      <c r="C874" t="s">
        <v>661</v>
      </c>
      <c r="D874" t="s">
        <v>981</v>
      </c>
      <c r="E874">
        <v>42.612285</v>
      </c>
      <c r="F874">
        <v>-71.449132000000006</v>
      </c>
      <c r="G874">
        <v>35941</v>
      </c>
      <c r="H874" t="s">
        <v>25</v>
      </c>
      <c r="J874">
        <v>160</v>
      </c>
      <c r="K874">
        <v>30</v>
      </c>
      <c r="L874">
        <v>20</v>
      </c>
      <c r="M874">
        <f t="shared" si="26"/>
        <v>30</v>
      </c>
      <c r="N874">
        <f t="shared" si="27"/>
        <v>30</v>
      </c>
    </row>
    <row r="875" spans="1:14" x14ac:dyDescent="0.3">
      <c r="A875">
        <v>27089</v>
      </c>
      <c r="B875" t="s">
        <v>3</v>
      </c>
      <c r="C875" t="s">
        <v>556</v>
      </c>
      <c r="D875" t="s">
        <v>887</v>
      </c>
      <c r="E875">
        <v>42.600000999999999</v>
      </c>
      <c r="F875">
        <v>-71.489654999999999</v>
      </c>
      <c r="G875">
        <v>31029</v>
      </c>
      <c r="H875" t="s">
        <v>25</v>
      </c>
      <c r="J875">
        <v>245</v>
      </c>
      <c r="K875">
        <v>30</v>
      </c>
      <c r="M875">
        <f t="shared" si="26"/>
        <v>30</v>
      </c>
      <c r="N875">
        <f t="shared" si="27"/>
        <v>30</v>
      </c>
    </row>
    <row r="876" spans="1:14" x14ac:dyDescent="0.3">
      <c r="A876">
        <v>27135</v>
      </c>
      <c r="B876" t="s">
        <v>3</v>
      </c>
      <c r="C876" t="s">
        <v>357</v>
      </c>
      <c r="D876" t="s">
        <v>835</v>
      </c>
      <c r="E876">
        <v>42.576160000000002</v>
      </c>
      <c r="F876">
        <v>-71.421362000000002</v>
      </c>
      <c r="G876">
        <v>35316</v>
      </c>
      <c r="H876" t="s">
        <v>25</v>
      </c>
      <c r="J876">
        <v>225</v>
      </c>
      <c r="K876">
        <v>30</v>
      </c>
      <c r="L876">
        <v>15</v>
      </c>
      <c r="M876">
        <f t="shared" si="26"/>
        <v>30</v>
      </c>
      <c r="N876">
        <f t="shared" si="27"/>
        <v>30</v>
      </c>
    </row>
    <row r="877" spans="1:14" x14ac:dyDescent="0.3">
      <c r="A877">
        <v>27143</v>
      </c>
      <c r="B877" t="s">
        <v>3</v>
      </c>
      <c r="C877" t="s">
        <v>487</v>
      </c>
      <c r="D877" t="s">
        <v>853</v>
      </c>
      <c r="E877">
        <v>42.560403999999998</v>
      </c>
      <c r="F877">
        <v>-71.406008999999997</v>
      </c>
      <c r="G877">
        <v>28658</v>
      </c>
      <c r="H877" t="s">
        <v>25</v>
      </c>
      <c r="J877">
        <v>95</v>
      </c>
      <c r="K877">
        <v>30</v>
      </c>
      <c r="L877">
        <v>8</v>
      </c>
      <c r="M877">
        <f t="shared" si="26"/>
        <v>30</v>
      </c>
      <c r="N877">
        <f t="shared" si="27"/>
        <v>30</v>
      </c>
    </row>
    <row r="878" spans="1:14" x14ac:dyDescent="0.3">
      <c r="A878">
        <v>27148</v>
      </c>
      <c r="B878" t="s">
        <v>3</v>
      </c>
      <c r="C878" t="s">
        <v>246</v>
      </c>
      <c r="D878" t="s">
        <v>853</v>
      </c>
      <c r="E878">
        <v>42.559354999999996</v>
      </c>
      <c r="F878">
        <v>-71.40737</v>
      </c>
      <c r="G878">
        <v>28673</v>
      </c>
      <c r="H878" t="s">
        <v>25</v>
      </c>
      <c r="J878">
        <v>185</v>
      </c>
      <c r="K878">
        <v>30</v>
      </c>
      <c r="L878">
        <v>20</v>
      </c>
      <c r="M878">
        <f t="shared" si="26"/>
        <v>30</v>
      </c>
      <c r="N878">
        <f t="shared" si="27"/>
        <v>30</v>
      </c>
    </row>
    <row r="879" spans="1:14" x14ac:dyDescent="0.3">
      <c r="A879">
        <v>27159</v>
      </c>
      <c r="B879" t="s">
        <v>3</v>
      </c>
      <c r="C879" t="s">
        <v>246</v>
      </c>
      <c r="D879" t="s">
        <v>914</v>
      </c>
      <c r="E879">
        <v>42.542473000000001</v>
      </c>
      <c r="F879">
        <v>-71.398888999999997</v>
      </c>
      <c r="G879">
        <v>31468</v>
      </c>
      <c r="H879" t="s">
        <v>25</v>
      </c>
      <c r="J879">
        <v>460</v>
      </c>
      <c r="K879">
        <v>30</v>
      </c>
      <c r="L879">
        <v>20</v>
      </c>
      <c r="M879">
        <f t="shared" si="26"/>
        <v>30</v>
      </c>
      <c r="N879">
        <f t="shared" si="27"/>
        <v>30</v>
      </c>
    </row>
    <row r="880" spans="1:14" x14ac:dyDescent="0.3">
      <c r="A880">
        <v>27171</v>
      </c>
      <c r="B880" t="s">
        <v>3</v>
      </c>
      <c r="C880" t="s">
        <v>232</v>
      </c>
      <c r="D880" t="s">
        <v>1053</v>
      </c>
      <c r="E880">
        <v>42.550119000000002</v>
      </c>
      <c r="F880">
        <v>-71.388542000000001</v>
      </c>
      <c r="G880">
        <v>28615</v>
      </c>
      <c r="H880" t="s">
        <v>25</v>
      </c>
      <c r="J880">
        <v>140</v>
      </c>
      <c r="K880">
        <v>30</v>
      </c>
      <c r="L880">
        <v>7</v>
      </c>
      <c r="M880">
        <f t="shared" si="26"/>
        <v>30</v>
      </c>
      <c r="N880">
        <f t="shared" si="27"/>
        <v>30</v>
      </c>
    </row>
    <row r="881" spans="1:14" x14ac:dyDescent="0.3">
      <c r="A881">
        <v>27190</v>
      </c>
      <c r="B881" t="s">
        <v>3</v>
      </c>
      <c r="C881" t="s">
        <v>151</v>
      </c>
      <c r="D881" t="s">
        <v>894</v>
      </c>
      <c r="E881">
        <v>42.578184</v>
      </c>
      <c r="F881">
        <v>-71.416115000000005</v>
      </c>
      <c r="G881">
        <v>30477</v>
      </c>
      <c r="H881" t="s">
        <v>25</v>
      </c>
      <c r="J881">
        <v>300</v>
      </c>
      <c r="K881">
        <v>30</v>
      </c>
      <c r="L881">
        <v>50</v>
      </c>
      <c r="M881">
        <f t="shared" si="26"/>
        <v>30</v>
      </c>
      <c r="N881">
        <f t="shared" si="27"/>
        <v>30</v>
      </c>
    </row>
    <row r="882" spans="1:14" x14ac:dyDescent="0.3">
      <c r="A882">
        <v>27241</v>
      </c>
      <c r="B882" t="s">
        <v>3</v>
      </c>
      <c r="C882" t="s">
        <v>475</v>
      </c>
      <c r="D882" t="s">
        <v>837</v>
      </c>
      <c r="E882">
        <v>42.596577000000003</v>
      </c>
      <c r="F882">
        <v>-71.425781000000001</v>
      </c>
      <c r="G882">
        <v>29517</v>
      </c>
      <c r="H882" t="s">
        <v>25</v>
      </c>
      <c r="J882">
        <v>130</v>
      </c>
      <c r="K882">
        <v>30</v>
      </c>
      <c r="L882">
        <v>20</v>
      </c>
      <c r="M882">
        <f t="shared" si="26"/>
        <v>30</v>
      </c>
      <c r="N882">
        <f t="shared" si="27"/>
        <v>30</v>
      </c>
    </row>
    <row r="883" spans="1:14" x14ac:dyDescent="0.3">
      <c r="A883">
        <v>27271</v>
      </c>
      <c r="B883" t="s">
        <v>3</v>
      </c>
      <c r="C883" t="s">
        <v>556</v>
      </c>
      <c r="D883" t="s">
        <v>984</v>
      </c>
      <c r="E883">
        <v>42.584221999999997</v>
      </c>
      <c r="F883">
        <v>-71.403681000000006</v>
      </c>
      <c r="G883">
        <v>29496</v>
      </c>
      <c r="H883" t="s">
        <v>25</v>
      </c>
      <c r="J883">
        <v>180</v>
      </c>
      <c r="K883">
        <v>30</v>
      </c>
      <c r="L883">
        <v>5</v>
      </c>
      <c r="M883">
        <f t="shared" si="26"/>
        <v>30</v>
      </c>
      <c r="N883">
        <f t="shared" si="27"/>
        <v>30</v>
      </c>
    </row>
    <row r="884" spans="1:14" x14ac:dyDescent="0.3">
      <c r="A884">
        <v>108459</v>
      </c>
      <c r="B884" t="s">
        <v>3</v>
      </c>
      <c r="C884" t="s">
        <v>178</v>
      </c>
      <c r="D884" t="s">
        <v>1068</v>
      </c>
      <c r="E884">
        <v>42.546331000000002</v>
      </c>
      <c r="F884">
        <v>-71.436130000000006</v>
      </c>
      <c r="G884">
        <v>37237</v>
      </c>
      <c r="H884" t="s">
        <v>25</v>
      </c>
      <c r="I884" t="s">
        <v>26</v>
      </c>
      <c r="J884">
        <v>180</v>
      </c>
      <c r="K884">
        <v>30</v>
      </c>
      <c r="L884">
        <v>12</v>
      </c>
      <c r="M884">
        <f t="shared" si="26"/>
        <v>30</v>
      </c>
      <c r="N884">
        <f t="shared" si="27"/>
        <v>30</v>
      </c>
    </row>
    <row r="885" spans="1:14" x14ac:dyDescent="0.3">
      <c r="A885">
        <v>108460</v>
      </c>
      <c r="B885" t="s">
        <v>3</v>
      </c>
      <c r="C885" t="s">
        <v>487</v>
      </c>
      <c r="D885" t="s">
        <v>1068</v>
      </c>
      <c r="E885">
        <v>42.546143000000001</v>
      </c>
      <c r="F885">
        <v>-71.435473000000002</v>
      </c>
      <c r="G885">
        <v>37236</v>
      </c>
      <c r="H885" t="s">
        <v>25</v>
      </c>
      <c r="I885" t="s">
        <v>26</v>
      </c>
      <c r="J885">
        <v>280</v>
      </c>
      <c r="K885">
        <v>30</v>
      </c>
      <c r="L885">
        <v>30</v>
      </c>
      <c r="M885">
        <f t="shared" si="26"/>
        <v>30</v>
      </c>
      <c r="N885">
        <f t="shared" si="27"/>
        <v>30</v>
      </c>
    </row>
    <row r="886" spans="1:14" x14ac:dyDescent="0.3">
      <c r="A886">
        <v>108476</v>
      </c>
      <c r="B886" t="s">
        <v>3</v>
      </c>
      <c r="C886" t="s">
        <v>248</v>
      </c>
      <c r="D886" t="s">
        <v>837</v>
      </c>
      <c r="E886">
        <v>42.595443000000003</v>
      </c>
      <c r="F886">
        <v>-71.430207999999993</v>
      </c>
      <c r="G886">
        <v>37259</v>
      </c>
      <c r="H886" t="s">
        <v>25</v>
      </c>
      <c r="I886" t="s">
        <v>26</v>
      </c>
      <c r="J886">
        <v>200</v>
      </c>
      <c r="K886">
        <v>30</v>
      </c>
      <c r="L886">
        <v>37.799999999999997</v>
      </c>
      <c r="M886">
        <f t="shared" si="26"/>
        <v>30</v>
      </c>
      <c r="N886">
        <f t="shared" si="27"/>
        <v>30</v>
      </c>
    </row>
    <row r="887" spans="1:14" x14ac:dyDescent="0.3">
      <c r="A887">
        <v>108481</v>
      </c>
      <c r="B887" t="s">
        <v>3</v>
      </c>
      <c r="C887" t="s">
        <v>661</v>
      </c>
      <c r="D887" t="s">
        <v>1068</v>
      </c>
      <c r="E887">
        <v>42.546860000000002</v>
      </c>
      <c r="F887">
        <v>-71.435556000000005</v>
      </c>
      <c r="G887">
        <v>37238</v>
      </c>
      <c r="H887" t="s">
        <v>25</v>
      </c>
      <c r="I887" t="s">
        <v>26</v>
      </c>
      <c r="J887">
        <v>800</v>
      </c>
      <c r="K887">
        <v>30</v>
      </c>
      <c r="L887">
        <v>35</v>
      </c>
      <c r="M887">
        <f t="shared" si="26"/>
        <v>30</v>
      </c>
      <c r="N887">
        <f t="shared" si="27"/>
        <v>30</v>
      </c>
    </row>
    <row r="888" spans="1:14" x14ac:dyDescent="0.3">
      <c r="A888">
        <v>112826</v>
      </c>
      <c r="B888" t="s">
        <v>3</v>
      </c>
      <c r="C888" t="s">
        <v>556</v>
      </c>
      <c r="D888" t="s">
        <v>874</v>
      </c>
      <c r="E888">
        <v>42.612676</v>
      </c>
      <c r="F888">
        <v>-71.460238000000004</v>
      </c>
      <c r="G888">
        <v>37497</v>
      </c>
      <c r="H888" t="s">
        <v>25</v>
      </c>
      <c r="I888" t="s">
        <v>26</v>
      </c>
      <c r="J888">
        <v>200</v>
      </c>
      <c r="K888">
        <v>30</v>
      </c>
      <c r="L888">
        <v>40</v>
      </c>
      <c r="M888">
        <f t="shared" si="26"/>
        <v>30</v>
      </c>
      <c r="N888">
        <f t="shared" si="27"/>
        <v>30</v>
      </c>
    </row>
    <row r="889" spans="1:14" x14ac:dyDescent="0.3">
      <c r="A889">
        <v>119053</v>
      </c>
      <c r="B889" t="s">
        <v>3</v>
      </c>
      <c r="C889" t="s">
        <v>1078</v>
      </c>
      <c r="D889" t="s">
        <v>833</v>
      </c>
      <c r="G889">
        <v>37566</v>
      </c>
      <c r="H889" t="s">
        <v>25</v>
      </c>
      <c r="I889" t="s">
        <v>26</v>
      </c>
      <c r="J889">
        <v>120</v>
      </c>
      <c r="K889">
        <v>30</v>
      </c>
      <c r="L889">
        <v>6</v>
      </c>
      <c r="M889">
        <f t="shared" si="26"/>
        <v>30</v>
      </c>
      <c r="N889">
        <f t="shared" si="27"/>
        <v>30</v>
      </c>
    </row>
    <row r="890" spans="1:14" x14ac:dyDescent="0.3">
      <c r="A890">
        <v>138114</v>
      </c>
      <c r="B890" t="s">
        <v>3</v>
      </c>
      <c r="C890" t="s">
        <v>217</v>
      </c>
      <c r="D890" t="s">
        <v>880</v>
      </c>
      <c r="G890">
        <v>38467</v>
      </c>
      <c r="H890" t="s">
        <v>25</v>
      </c>
      <c r="I890" t="s">
        <v>26</v>
      </c>
      <c r="J890">
        <v>360</v>
      </c>
      <c r="K890">
        <v>30</v>
      </c>
      <c r="M890">
        <f t="shared" si="26"/>
        <v>30</v>
      </c>
      <c r="N890">
        <f t="shared" si="27"/>
        <v>30</v>
      </c>
    </row>
    <row r="891" spans="1:14" x14ac:dyDescent="0.3">
      <c r="A891">
        <v>152057</v>
      </c>
      <c r="B891" t="s">
        <v>3</v>
      </c>
      <c r="C891" t="s">
        <v>239</v>
      </c>
      <c r="D891" t="s">
        <v>1087</v>
      </c>
      <c r="E891">
        <v>44.568333000000003</v>
      </c>
      <c r="F891">
        <v>-71.548833000000002</v>
      </c>
      <c r="G891">
        <v>39216</v>
      </c>
      <c r="H891" t="s">
        <v>25</v>
      </c>
      <c r="I891" t="s">
        <v>26</v>
      </c>
      <c r="J891">
        <v>500</v>
      </c>
      <c r="K891">
        <v>30</v>
      </c>
      <c r="L891">
        <v>30</v>
      </c>
      <c r="M891">
        <f t="shared" si="26"/>
        <v>30</v>
      </c>
      <c r="N891">
        <f t="shared" si="27"/>
        <v>30</v>
      </c>
    </row>
    <row r="892" spans="1:14" x14ac:dyDescent="0.3">
      <c r="A892">
        <v>152071</v>
      </c>
      <c r="B892" t="s">
        <v>3</v>
      </c>
      <c r="C892" t="s">
        <v>320</v>
      </c>
      <c r="D892" t="s">
        <v>1087</v>
      </c>
      <c r="E892">
        <v>42.599767</v>
      </c>
      <c r="F892">
        <v>-71.419533000000001</v>
      </c>
      <c r="G892">
        <v>39345</v>
      </c>
      <c r="H892" t="s">
        <v>25</v>
      </c>
      <c r="I892" t="s">
        <v>26</v>
      </c>
      <c r="J892">
        <v>350</v>
      </c>
      <c r="K892">
        <v>30</v>
      </c>
      <c r="L892">
        <v>30</v>
      </c>
      <c r="M892">
        <f t="shared" si="26"/>
        <v>30</v>
      </c>
      <c r="N892">
        <f t="shared" si="27"/>
        <v>30</v>
      </c>
    </row>
    <row r="893" spans="1:14" x14ac:dyDescent="0.3">
      <c r="A893">
        <v>250104</v>
      </c>
      <c r="B893" t="s">
        <v>3</v>
      </c>
      <c r="C893" t="s">
        <v>1095</v>
      </c>
      <c r="D893" t="s">
        <v>841</v>
      </c>
      <c r="E893">
        <v>42.618718000000001</v>
      </c>
      <c r="F893">
        <v>-71.445611999999997</v>
      </c>
      <c r="G893">
        <v>39039</v>
      </c>
      <c r="H893" t="s">
        <v>25</v>
      </c>
      <c r="I893" t="s">
        <v>26</v>
      </c>
      <c r="J893">
        <v>280</v>
      </c>
      <c r="K893">
        <v>30</v>
      </c>
      <c r="L893">
        <v>38</v>
      </c>
      <c r="M893">
        <f t="shared" si="26"/>
        <v>30</v>
      </c>
      <c r="N893">
        <f t="shared" si="27"/>
        <v>30</v>
      </c>
    </row>
    <row r="894" spans="1:14" x14ac:dyDescent="0.3">
      <c r="A894">
        <v>250105</v>
      </c>
      <c r="B894" t="s">
        <v>3</v>
      </c>
      <c r="C894" t="s">
        <v>352</v>
      </c>
      <c r="D894" t="s">
        <v>880</v>
      </c>
      <c r="E894">
        <v>42.618966999999998</v>
      </c>
      <c r="F894">
        <v>-71.429067000000003</v>
      </c>
      <c r="G894">
        <v>39036</v>
      </c>
      <c r="H894" t="s">
        <v>25</v>
      </c>
      <c r="I894" t="s">
        <v>26</v>
      </c>
      <c r="J894">
        <v>280</v>
      </c>
      <c r="K894">
        <v>30</v>
      </c>
      <c r="L894">
        <v>0</v>
      </c>
      <c r="M894">
        <f t="shared" si="26"/>
        <v>30</v>
      </c>
      <c r="N894">
        <f t="shared" si="27"/>
        <v>30</v>
      </c>
    </row>
    <row r="895" spans="1:14" x14ac:dyDescent="0.3">
      <c r="A895">
        <v>9567</v>
      </c>
      <c r="B895" t="s">
        <v>3</v>
      </c>
      <c r="C895" t="s">
        <v>822</v>
      </c>
      <c r="D895" t="s">
        <v>824</v>
      </c>
      <c r="G895">
        <v>36479</v>
      </c>
      <c r="H895" t="s">
        <v>25</v>
      </c>
      <c r="J895">
        <v>140</v>
      </c>
      <c r="K895">
        <v>31</v>
      </c>
      <c r="L895">
        <v>5</v>
      </c>
      <c r="M895">
        <f t="shared" si="26"/>
        <v>31</v>
      </c>
      <c r="N895">
        <f t="shared" si="27"/>
        <v>31</v>
      </c>
    </row>
    <row r="896" spans="1:14" x14ac:dyDescent="0.3">
      <c r="A896">
        <v>25775</v>
      </c>
      <c r="B896" t="s">
        <v>3</v>
      </c>
      <c r="C896" t="s">
        <v>246</v>
      </c>
      <c r="D896" t="s">
        <v>922</v>
      </c>
      <c r="E896">
        <v>42.619734000000001</v>
      </c>
      <c r="F896">
        <v>-71.456367</v>
      </c>
      <c r="G896">
        <v>34173</v>
      </c>
      <c r="H896" t="s">
        <v>25</v>
      </c>
      <c r="J896">
        <v>500</v>
      </c>
      <c r="K896">
        <v>31</v>
      </c>
      <c r="L896">
        <v>30</v>
      </c>
      <c r="M896">
        <f t="shared" si="26"/>
        <v>31</v>
      </c>
      <c r="N896">
        <f t="shared" si="27"/>
        <v>31</v>
      </c>
    </row>
    <row r="897" spans="1:14" x14ac:dyDescent="0.3">
      <c r="A897">
        <v>26235</v>
      </c>
      <c r="B897" t="s">
        <v>3</v>
      </c>
      <c r="C897" t="s">
        <v>966</v>
      </c>
      <c r="D897" t="s">
        <v>841</v>
      </c>
      <c r="G897">
        <v>32894</v>
      </c>
      <c r="H897" t="s">
        <v>25</v>
      </c>
      <c r="J897">
        <v>240</v>
      </c>
      <c r="K897">
        <v>31</v>
      </c>
      <c r="L897">
        <v>47</v>
      </c>
      <c r="M897">
        <f t="shared" si="26"/>
        <v>31</v>
      </c>
      <c r="N897">
        <f t="shared" si="27"/>
        <v>31</v>
      </c>
    </row>
    <row r="898" spans="1:14" x14ac:dyDescent="0.3">
      <c r="A898">
        <v>106813</v>
      </c>
      <c r="B898" t="s">
        <v>3</v>
      </c>
      <c r="C898" t="s">
        <v>461</v>
      </c>
      <c r="D898" t="s">
        <v>839</v>
      </c>
      <c r="E898">
        <v>42.573048999999997</v>
      </c>
      <c r="F898">
        <v>-71.451389000000006</v>
      </c>
      <c r="G898">
        <v>37300</v>
      </c>
      <c r="H898" t="s">
        <v>25</v>
      </c>
      <c r="I898" t="s">
        <v>26</v>
      </c>
      <c r="J898">
        <v>125</v>
      </c>
      <c r="K898">
        <v>31</v>
      </c>
      <c r="L898">
        <v>20</v>
      </c>
      <c r="M898">
        <f t="shared" si="26"/>
        <v>31</v>
      </c>
      <c r="N898">
        <f t="shared" si="27"/>
        <v>31</v>
      </c>
    </row>
    <row r="899" spans="1:14" x14ac:dyDescent="0.3">
      <c r="A899">
        <v>14185</v>
      </c>
      <c r="B899" t="s">
        <v>3</v>
      </c>
      <c r="C899" t="s">
        <v>661</v>
      </c>
      <c r="D899" t="s">
        <v>850</v>
      </c>
      <c r="E899">
        <v>42.542245000000001</v>
      </c>
      <c r="F899">
        <v>-71.394064999999998</v>
      </c>
      <c r="G899">
        <v>36725</v>
      </c>
      <c r="H899" t="s">
        <v>25</v>
      </c>
      <c r="J899">
        <v>260</v>
      </c>
      <c r="K899">
        <v>32</v>
      </c>
      <c r="L899">
        <v>19</v>
      </c>
      <c r="M899">
        <f t="shared" si="26"/>
        <v>32</v>
      </c>
      <c r="N899">
        <f t="shared" si="27"/>
        <v>32</v>
      </c>
    </row>
    <row r="900" spans="1:14" x14ac:dyDescent="0.3">
      <c r="A900">
        <v>14279</v>
      </c>
      <c r="B900" t="s">
        <v>3</v>
      </c>
      <c r="C900" t="s">
        <v>419</v>
      </c>
      <c r="D900" t="s">
        <v>824</v>
      </c>
      <c r="G900">
        <v>36453</v>
      </c>
      <c r="H900" t="s">
        <v>25</v>
      </c>
      <c r="J900">
        <v>160</v>
      </c>
      <c r="K900">
        <v>32</v>
      </c>
      <c r="L900">
        <v>8</v>
      </c>
      <c r="M900">
        <f t="shared" si="26"/>
        <v>32</v>
      </c>
      <c r="N900">
        <f t="shared" si="27"/>
        <v>32</v>
      </c>
    </row>
    <row r="901" spans="1:14" x14ac:dyDescent="0.3">
      <c r="A901">
        <v>23172</v>
      </c>
      <c r="B901" t="s">
        <v>3</v>
      </c>
      <c r="C901" t="s">
        <v>392</v>
      </c>
      <c r="D901" t="s">
        <v>865</v>
      </c>
      <c r="G901">
        <v>35173</v>
      </c>
      <c r="H901" t="s">
        <v>25</v>
      </c>
      <c r="J901">
        <v>260</v>
      </c>
      <c r="K901">
        <v>32</v>
      </c>
      <c r="L901">
        <v>37</v>
      </c>
      <c r="M901">
        <f t="shared" si="26"/>
        <v>32</v>
      </c>
      <c r="N901">
        <f t="shared" si="27"/>
        <v>32</v>
      </c>
    </row>
    <row r="902" spans="1:14" x14ac:dyDescent="0.3">
      <c r="A902">
        <v>25222</v>
      </c>
      <c r="B902" t="s">
        <v>3</v>
      </c>
      <c r="C902" t="s">
        <v>74</v>
      </c>
      <c r="D902" t="s">
        <v>883</v>
      </c>
      <c r="G902">
        <v>30126</v>
      </c>
      <c r="H902" t="s">
        <v>25</v>
      </c>
      <c r="J902">
        <v>140</v>
      </c>
      <c r="K902">
        <v>32</v>
      </c>
      <c r="L902">
        <v>30</v>
      </c>
      <c r="M902">
        <f t="shared" si="26"/>
        <v>32</v>
      </c>
      <c r="N902">
        <f t="shared" si="27"/>
        <v>32</v>
      </c>
    </row>
    <row r="903" spans="1:14" x14ac:dyDescent="0.3">
      <c r="A903">
        <v>25249</v>
      </c>
      <c r="B903" t="s">
        <v>3</v>
      </c>
      <c r="C903" t="s">
        <v>682</v>
      </c>
      <c r="D903" t="s">
        <v>887</v>
      </c>
      <c r="E903">
        <v>42.599739</v>
      </c>
      <c r="F903">
        <v>-71.489358999999993</v>
      </c>
      <c r="G903">
        <v>31603</v>
      </c>
      <c r="H903" t="s">
        <v>25</v>
      </c>
      <c r="J903">
        <v>245</v>
      </c>
      <c r="K903">
        <v>32</v>
      </c>
      <c r="L903">
        <v>12</v>
      </c>
      <c r="M903">
        <f t="shared" si="26"/>
        <v>32</v>
      </c>
      <c r="N903">
        <f t="shared" si="27"/>
        <v>32</v>
      </c>
    </row>
    <row r="904" spans="1:14" x14ac:dyDescent="0.3">
      <c r="A904">
        <v>25696</v>
      </c>
      <c r="B904" t="s">
        <v>3</v>
      </c>
      <c r="C904" t="s">
        <v>597</v>
      </c>
      <c r="D904" t="s">
        <v>990</v>
      </c>
      <c r="G904">
        <v>33840</v>
      </c>
      <c r="H904" t="s">
        <v>25</v>
      </c>
      <c r="J904">
        <v>145</v>
      </c>
      <c r="K904">
        <v>32</v>
      </c>
      <c r="L904">
        <v>20</v>
      </c>
      <c r="M904">
        <f t="shared" si="26"/>
        <v>32</v>
      </c>
      <c r="N904">
        <f t="shared" si="27"/>
        <v>32</v>
      </c>
    </row>
    <row r="905" spans="1:14" x14ac:dyDescent="0.3">
      <c r="A905">
        <v>25697</v>
      </c>
      <c r="B905" t="s">
        <v>3</v>
      </c>
      <c r="C905" t="s">
        <v>597</v>
      </c>
      <c r="D905" t="s">
        <v>990</v>
      </c>
      <c r="G905">
        <v>33840</v>
      </c>
      <c r="H905" t="s">
        <v>25</v>
      </c>
      <c r="J905">
        <v>145</v>
      </c>
      <c r="K905">
        <v>32</v>
      </c>
      <c r="L905">
        <v>20</v>
      </c>
      <c r="M905">
        <f t="shared" si="26"/>
        <v>32</v>
      </c>
      <c r="N905">
        <f t="shared" si="27"/>
        <v>32</v>
      </c>
    </row>
    <row r="906" spans="1:14" x14ac:dyDescent="0.3">
      <c r="A906">
        <v>25849</v>
      </c>
      <c r="B906" t="s">
        <v>3</v>
      </c>
      <c r="C906" t="s">
        <v>144</v>
      </c>
      <c r="D906" t="s">
        <v>833</v>
      </c>
      <c r="E906">
        <v>42.555371000000001</v>
      </c>
      <c r="F906">
        <v>-71.390834999999996</v>
      </c>
      <c r="G906">
        <v>34515</v>
      </c>
      <c r="H906" t="s">
        <v>25</v>
      </c>
      <c r="J906">
        <v>440</v>
      </c>
      <c r="K906">
        <v>32</v>
      </c>
      <c r="L906">
        <v>22</v>
      </c>
      <c r="M906">
        <f t="shared" ref="M906:M969" si="28">IF(K906&lt;1,"",K906)</f>
        <v>32</v>
      </c>
      <c r="N906">
        <f t="shared" ref="N906:N969" si="29">IF(K906&lt;1,"",IF(J906&gt;40,K906,""))</f>
        <v>32</v>
      </c>
    </row>
    <row r="907" spans="1:14" x14ac:dyDescent="0.3">
      <c r="A907">
        <v>25925</v>
      </c>
      <c r="B907" t="s">
        <v>3</v>
      </c>
      <c r="C907" t="s">
        <v>248</v>
      </c>
      <c r="D907" t="s">
        <v>838</v>
      </c>
      <c r="E907">
        <v>42.624090000000002</v>
      </c>
      <c r="F907">
        <v>-71.439248000000006</v>
      </c>
      <c r="G907">
        <v>34633</v>
      </c>
      <c r="H907" t="s">
        <v>25</v>
      </c>
      <c r="J907">
        <v>200</v>
      </c>
      <c r="K907">
        <v>32</v>
      </c>
      <c r="L907">
        <v>15</v>
      </c>
      <c r="M907">
        <f t="shared" si="28"/>
        <v>32</v>
      </c>
      <c r="N907">
        <f t="shared" si="29"/>
        <v>32</v>
      </c>
    </row>
    <row r="908" spans="1:14" x14ac:dyDescent="0.3">
      <c r="A908">
        <v>26226</v>
      </c>
      <c r="B908" t="s">
        <v>3</v>
      </c>
      <c r="D908" t="s">
        <v>1043</v>
      </c>
      <c r="G908">
        <v>36040</v>
      </c>
      <c r="H908" t="s">
        <v>25</v>
      </c>
      <c r="J908">
        <v>265</v>
      </c>
      <c r="K908">
        <v>32</v>
      </c>
      <c r="L908">
        <v>10</v>
      </c>
      <c r="M908">
        <f t="shared" si="28"/>
        <v>32</v>
      </c>
      <c r="N908">
        <f t="shared" si="29"/>
        <v>32</v>
      </c>
    </row>
    <row r="909" spans="1:14" x14ac:dyDescent="0.3">
      <c r="A909">
        <v>112799</v>
      </c>
      <c r="B909" t="s">
        <v>3</v>
      </c>
      <c r="C909" t="s">
        <v>822</v>
      </c>
      <c r="D909" t="s">
        <v>1075</v>
      </c>
      <c r="E909">
        <v>42.607211999999997</v>
      </c>
      <c r="F909">
        <v>-71.456952999999999</v>
      </c>
      <c r="G909">
        <v>37405</v>
      </c>
      <c r="H909" t="s">
        <v>58</v>
      </c>
      <c r="I909" t="s">
        <v>26</v>
      </c>
      <c r="J909">
        <v>100</v>
      </c>
      <c r="K909">
        <v>32</v>
      </c>
      <c r="L909">
        <v>30</v>
      </c>
      <c r="M909">
        <f t="shared" si="28"/>
        <v>32</v>
      </c>
      <c r="N909">
        <f t="shared" si="29"/>
        <v>32</v>
      </c>
    </row>
    <row r="910" spans="1:14" x14ac:dyDescent="0.3">
      <c r="A910">
        <v>138138</v>
      </c>
      <c r="B910" t="s">
        <v>3</v>
      </c>
      <c r="C910" t="s">
        <v>364</v>
      </c>
      <c r="D910" t="s">
        <v>850</v>
      </c>
      <c r="E910">
        <v>42.540944000000003</v>
      </c>
      <c r="F910">
        <v>-71.394557000000006</v>
      </c>
      <c r="G910">
        <v>38491</v>
      </c>
      <c r="H910" t="s">
        <v>25</v>
      </c>
      <c r="I910" t="s">
        <v>26</v>
      </c>
      <c r="J910">
        <v>160</v>
      </c>
      <c r="K910">
        <v>32</v>
      </c>
      <c r="L910">
        <v>25</v>
      </c>
      <c r="M910">
        <f t="shared" si="28"/>
        <v>32</v>
      </c>
      <c r="N910">
        <f t="shared" si="29"/>
        <v>32</v>
      </c>
    </row>
    <row r="911" spans="1:14" x14ac:dyDescent="0.3">
      <c r="A911">
        <v>9558</v>
      </c>
      <c r="B911" t="s">
        <v>3</v>
      </c>
      <c r="C911" t="s">
        <v>364</v>
      </c>
      <c r="D911" t="s">
        <v>824</v>
      </c>
      <c r="G911">
        <v>36571</v>
      </c>
      <c r="H911" t="s">
        <v>25</v>
      </c>
      <c r="J911">
        <v>320</v>
      </c>
      <c r="K911">
        <v>33</v>
      </c>
      <c r="L911">
        <v>7</v>
      </c>
      <c r="M911">
        <f t="shared" si="28"/>
        <v>33</v>
      </c>
      <c r="N911">
        <f t="shared" si="29"/>
        <v>33</v>
      </c>
    </row>
    <row r="912" spans="1:14" x14ac:dyDescent="0.3">
      <c r="A912">
        <v>14189</v>
      </c>
      <c r="B912" t="s">
        <v>3</v>
      </c>
      <c r="C912" t="s">
        <v>579</v>
      </c>
      <c r="D912" t="s">
        <v>833</v>
      </c>
      <c r="E912">
        <v>42.539271999999997</v>
      </c>
      <c r="F912">
        <v>-71.396859000000006</v>
      </c>
      <c r="G912">
        <v>36693</v>
      </c>
      <c r="H912" t="s">
        <v>25</v>
      </c>
      <c r="J912">
        <v>320</v>
      </c>
      <c r="K912">
        <v>33</v>
      </c>
      <c r="L912">
        <v>7</v>
      </c>
      <c r="M912">
        <f t="shared" si="28"/>
        <v>33</v>
      </c>
      <c r="N912">
        <f t="shared" si="29"/>
        <v>33</v>
      </c>
    </row>
    <row r="913" spans="1:14" x14ac:dyDescent="0.3">
      <c r="A913">
        <v>25521</v>
      </c>
      <c r="B913" t="s">
        <v>3</v>
      </c>
      <c r="C913" t="s">
        <v>272</v>
      </c>
      <c r="D913" t="s">
        <v>842</v>
      </c>
      <c r="E913">
        <v>42.621637999999997</v>
      </c>
      <c r="F913">
        <v>-71.458222000000006</v>
      </c>
      <c r="G913">
        <v>33060</v>
      </c>
      <c r="H913" t="s">
        <v>25</v>
      </c>
      <c r="J913">
        <v>460</v>
      </c>
      <c r="K913">
        <v>33</v>
      </c>
      <c r="L913">
        <v>60</v>
      </c>
      <c r="M913">
        <f t="shared" si="28"/>
        <v>33</v>
      </c>
      <c r="N913">
        <f t="shared" si="29"/>
        <v>33</v>
      </c>
    </row>
    <row r="914" spans="1:14" x14ac:dyDescent="0.3">
      <c r="A914">
        <v>25567</v>
      </c>
      <c r="B914" t="s">
        <v>3</v>
      </c>
      <c r="C914" t="s">
        <v>968</v>
      </c>
      <c r="D914" t="s">
        <v>830</v>
      </c>
      <c r="G914">
        <v>33364</v>
      </c>
      <c r="H914" t="s">
        <v>25</v>
      </c>
      <c r="J914">
        <v>500</v>
      </c>
      <c r="K914">
        <v>33</v>
      </c>
      <c r="L914">
        <v>40</v>
      </c>
      <c r="M914">
        <f t="shared" si="28"/>
        <v>33</v>
      </c>
      <c r="N914">
        <f t="shared" si="29"/>
        <v>33</v>
      </c>
    </row>
    <row r="915" spans="1:14" x14ac:dyDescent="0.3">
      <c r="A915">
        <v>27174</v>
      </c>
      <c r="B915" t="s">
        <v>3</v>
      </c>
      <c r="C915" t="s">
        <v>584</v>
      </c>
      <c r="D915" t="s">
        <v>1053</v>
      </c>
      <c r="E915">
        <v>42.549397999999997</v>
      </c>
      <c r="F915">
        <v>-71.390254999999996</v>
      </c>
      <c r="G915">
        <v>28661</v>
      </c>
      <c r="H915" t="s">
        <v>25</v>
      </c>
      <c r="J915">
        <v>45</v>
      </c>
      <c r="K915">
        <v>33</v>
      </c>
      <c r="L915">
        <v>8</v>
      </c>
      <c r="M915">
        <f t="shared" si="28"/>
        <v>33</v>
      </c>
      <c r="N915">
        <f t="shared" si="29"/>
        <v>33</v>
      </c>
    </row>
    <row r="916" spans="1:14" x14ac:dyDescent="0.3">
      <c r="A916">
        <v>9571</v>
      </c>
      <c r="B916" t="s">
        <v>3</v>
      </c>
      <c r="C916" t="s">
        <v>340</v>
      </c>
      <c r="D916" t="s">
        <v>835</v>
      </c>
      <c r="E916">
        <v>42.594237999999997</v>
      </c>
      <c r="F916">
        <v>-71.432052999999996</v>
      </c>
      <c r="G916">
        <v>36425</v>
      </c>
      <c r="H916" t="s">
        <v>25</v>
      </c>
      <c r="J916">
        <v>200</v>
      </c>
      <c r="K916">
        <v>34</v>
      </c>
      <c r="L916">
        <v>23</v>
      </c>
      <c r="M916">
        <f t="shared" si="28"/>
        <v>34</v>
      </c>
      <c r="N916">
        <f t="shared" si="29"/>
        <v>34</v>
      </c>
    </row>
    <row r="917" spans="1:14" x14ac:dyDescent="0.3">
      <c r="A917">
        <v>25228</v>
      </c>
      <c r="B917" t="s">
        <v>3</v>
      </c>
      <c r="D917" t="s">
        <v>887</v>
      </c>
      <c r="G917">
        <v>30936</v>
      </c>
      <c r="H917" t="s">
        <v>25</v>
      </c>
      <c r="K917">
        <v>34</v>
      </c>
      <c r="L917">
        <v>25</v>
      </c>
      <c r="M917">
        <f t="shared" si="28"/>
        <v>34</v>
      </c>
      <c r="N917" t="str">
        <f t="shared" si="29"/>
        <v/>
      </c>
    </row>
    <row r="918" spans="1:14" x14ac:dyDescent="0.3">
      <c r="A918">
        <v>25682</v>
      </c>
      <c r="B918" t="s">
        <v>3</v>
      </c>
      <c r="C918" t="s">
        <v>257</v>
      </c>
      <c r="D918" t="s">
        <v>918</v>
      </c>
      <c r="E918">
        <v>42.555503000000002</v>
      </c>
      <c r="F918">
        <v>-71.406743000000006</v>
      </c>
      <c r="G918">
        <v>33876</v>
      </c>
      <c r="H918" t="s">
        <v>25</v>
      </c>
      <c r="J918">
        <v>265</v>
      </c>
      <c r="K918">
        <v>34</v>
      </c>
      <c r="L918">
        <v>22</v>
      </c>
      <c r="M918">
        <f t="shared" si="28"/>
        <v>34</v>
      </c>
      <c r="N918">
        <f t="shared" si="29"/>
        <v>34</v>
      </c>
    </row>
    <row r="919" spans="1:14" x14ac:dyDescent="0.3">
      <c r="A919">
        <v>25838</v>
      </c>
      <c r="B919" t="s">
        <v>3</v>
      </c>
      <c r="C919" t="s">
        <v>520</v>
      </c>
      <c r="D919" t="s">
        <v>1005</v>
      </c>
      <c r="G919">
        <v>34464</v>
      </c>
      <c r="H919" t="s">
        <v>25</v>
      </c>
      <c r="J919">
        <v>200</v>
      </c>
      <c r="K919">
        <v>34</v>
      </c>
      <c r="L919">
        <v>45</v>
      </c>
      <c r="M919">
        <f t="shared" si="28"/>
        <v>34</v>
      </c>
      <c r="N919">
        <f t="shared" si="29"/>
        <v>34</v>
      </c>
    </row>
    <row r="920" spans="1:14" x14ac:dyDescent="0.3">
      <c r="A920">
        <v>25839</v>
      </c>
      <c r="B920" t="s">
        <v>3</v>
      </c>
      <c r="C920" t="s">
        <v>520</v>
      </c>
      <c r="D920" t="s">
        <v>1005</v>
      </c>
      <c r="G920">
        <v>34464</v>
      </c>
      <c r="H920" t="s">
        <v>25</v>
      </c>
      <c r="J920">
        <v>200</v>
      </c>
      <c r="K920">
        <v>34</v>
      </c>
      <c r="L920">
        <v>48</v>
      </c>
      <c r="M920">
        <f t="shared" si="28"/>
        <v>34</v>
      </c>
      <c r="N920">
        <f t="shared" si="29"/>
        <v>34</v>
      </c>
    </row>
    <row r="921" spans="1:14" x14ac:dyDescent="0.3">
      <c r="A921">
        <v>26194</v>
      </c>
      <c r="B921" t="s">
        <v>3</v>
      </c>
      <c r="D921" t="s">
        <v>833</v>
      </c>
      <c r="G921">
        <v>23228</v>
      </c>
      <c r="H921" t="s">
        <v>25</v>
      </c>
      <c r="J921">
        <v>21</v>
      </c>
      <c r="K921">
        <v>34</v>
      </c>
      <c r="L921">
        <v>11</v>
      </c>
      <c r="M921">
        <f t="shared" si="28"/>
        <v>34</v>
      </c>
      <c r="N921" t="str">
        <f t="shared" si="29"/>
        <v/>
      </c>
    </row>
    <row r="922" spans="1:14" x14ac:dyDescent="0.3">
      <c r="A922">
        <v>26195</v>
      </c>
      <c r="B922" t="s">
        <v>3</v>
      </c>
      <c r="D922" t="s">
        <v>835</v>
      </c>
      <c r="G922">
        <v>23805</v>
      </c>
      <c r="H922" t="s">
        <v>25</v>
      </c>
      <c r="J922">
        <v>105</v>
      </c>
      <c r="K922">
        <v>34</v>
      </c>
      <c r="L922">
        <v>22</v>
      </c>
      <c r="M922">
        <f t="shared" si="28"/>
        <v>34</v>
      </c>
      <c r="N922">
        <f t="shared" si="29"/>
        <v>34</v>
      </c>
    </row>
    <row r="923" spans="1:14" x14ac:dyDescent="0.3">
      <c r="A923">
        <v>108523</v>
      </c>
      <c r="B923" t="s">
        <v>3</v>
      </c>
      <c r="C923" t="s">
        <v>859</v>
      </c>
      <c r="D923" t="s">
        <v>1068</v>
      </c>
      <c r="E923">
        <v>42.546880999999999</v>
      </c>
      <c r="F923">
        <v>-71.436060999999995</v>
      </c>
      <c r="G923">
        <v>37326</v>
      </c>
      <c r="H923" t="s">
        <v>25</v>
      </c>
      <c r="I923" t="s">
        <v>26</v>
      </c>
      <c r="J923">
        <v>500</v>
      </c>
      <c r="K923">
        <v>34</v>
      </c>
      <c r="L923">
        <v>37</v>
      </c>
      <c r="M923">
        <f t="shared" si="28"/>
        <v>34</v>
      </c>
      <c r="N923">
        <f t="shared" si="29"/>
        <v>34</v>
      </c>
    </row>
    <row r="924" spans="1:14" x14ac:dyDescent="0.3">
      <c r="A924">
        <v>9562</v>
      </c>
      <c r="B924" t="s">
        <v>3</v>
      </c>
      <c r="C924" t="s">
        <v>419</v>
      </c>
      <c r="D924" t="s">
        <v>827</v>
      </c>
      <c r="E924">
        <v>42.629660000000001</v>
      </c>
      <c r="F924">
        <v>-71.432700999999994</v>
      </c>
      <c r="G924">
        <v>36342</v>
      </c>
      <c r="H924" t="s">
        <v>25</v>
      </c>
      <c r="J924">
        <v>750</v>
      </c>
      <c r="K924">
        <v>35</v>
      </c>
      <c r="L924">
        <v>26</v>
      </c>
      <c r="M924">
        <f t="shared" si="28"/>
        <v>35</v>
      </c>
      <c r="N924">
        <f t="shared" si="29"/>
        <v>35</v>
      </c>
    </row>
    <row r="925" spans="1:14" x14ac:dyDescent="0.3">
      <c r="A925">
        <v>14196</v>
      </c>
      <c r="B925" t="s">
        <v>3</v>
      </c>
      <c r="C925" t="s">
        <v>461</v>
      </c>
      <c r="D925" t="s">
        <v>856</v>
      </c>
      <c r="E925">
        <v>42.550313000000003</v>
      </c>
      <c r="F925">
        <v>-71.436655000000002</v>
      </c>
      <c r="G925">
        <v>36426</v>
      </c>
      <c r="H925" t="s">
        <v>25</v>
      </c>
      <c r="J925">
        <v>320</v>
      </c>
      <c r="K925">
        <v>35</v>
      </c>
      <c r="L925">
        <v>20</v>
      </c>
      <c r="M925">
        <f t="shared" si="28"/>
        <v>35</v>
      </c>
      <c r="N925">
        <f t="shared" si="29"/>
        <v>35</v>
      </c>
    </row>
    <row r="926" spans="1:14" x14ac:dyDescent="0.3">
      <c r="A926">
        <v>14197</v>
      </c>
      <c r="B926" t="s">
        <v>3</v>
      </c>
      <c r="C926" t="s">
        <v>822</v>
      </c>
      <c r="D926" t="s">
        <v>857</v>
      </c>
      <c r="G926">
        <v>36446</v>
      </c>
      <c r="H926" t="s">
        <v>25</v>
      </c>
      <c r="J926">
        <v>300</v>
      </c>
      <c r="K926">
        <v>35</v>
      </c>
      <c r="L926">
        <v>10</v>
      </c>
      <c r="M926">
        <f t="shared" si="28"/>
        <v>35</v>
      </c>
      <c r="N926">
        <f t="shared" si="29"/>
        <v>35</v>
      </c>
    </row>
    <row r="927" spans="1:14" x14ac:dyDescent="0.3">
      <c r="A927">
        <v>14198</v>
      </c>
      <c r="B927" t="s">
        <v>3</v>
      </c>
      <c r="D927" t="s">
        <v>856</v>
      </c>
      <c r="G927">
        <v>36438</v>
      </c>
      <c r="H927" t="s">
        <v>25</v>
      </c>
      <c r="J927">
        <v>29</v>
      </c>
      <c r="K927">
        <v>35</v>
      </c>
      <c r="L927">
        <v>29</v>
      </c>
      <c r="M927">
        <f t="shared" si="28"/>
        <v>35</v>
      </c>
      <c r="N927" t="str">
        <f t="shared" si="29"/>
        <v/>
      </c>
    </row>
    <row r="928" spans="1:14" x14ac:dyDescent="0.3">
      <c r="A928">
        <v>14203</v>
      </c>
      <c r="B928" t="s">
        <v>3</v>
      </c>
      <c r="C928" t="s">
        <v>169</v>
      </c>
      <c r="D928" t="s">
        <v>824</v>
      </c>
      <c r="G928">
        <v>36445</v>
      </c>
      <c r="H928" t="s">
        <v>25</v>
      </c>
      <c r="J928">
        <v>200</v>
      </c>
      <c r="K928">
        <v>35</v>
      </c>
      <c r="L928">
        <v>10</v>
      </c>
      <c r="M928">
        <f t="shared" si="28"/>
        <v>35</v>
      </c>
      <c r="N928">
        <f t="shared" si="29"/>
        <v>35</v>
      </c>
    </row>
    <row r="929" spans="1:14" x14ac:dyDescent="0.3">
      <c r="A929">
        <v>25276</v>
      </c>
      <c r="B929" t="s">
        <v>3</v>
      </c>
      <c r="C929" t="s">
        <v>309</v>
      </c>
      <c r="D929" t="s">
        <v>900</v>
      </c>
      <c r="G929">
        <v>31840</v>
      </c>
      <c r="H929" t="s">
        <v>25</v>
      </c>
      <c r="J929">
        <v>245</v>
      </c>
      <c r="K929">
        <v>35</v>
      </c>
      <c r="L929">
        <v>22</v>
      </c>
      <c r="M929">
        <f t="shared" si="28"/>
        <v>35</v>
      </c>
      <c r="N929">
        <f t="shared" si="29"/>
        <v>35</v>
      </c>
    </row>
    <row r="930" spans="1:14" x14ac:dyDescent="0.3">
      <c r="A930">
        <v>25280</v>
      </c>
      <c r="B930" t="s">
        <v>3</v>
      </c>
      <c r="C930" t="s">
        <v>132</v>
      </c>
      <c r="D930" t="s">
        <v>842</v>
      </c>
      <c r="E930">
        <v>42.621450000000003</v>
      </c>
      <c r="F930">
        <v>-71.458175999999995</v>
      </c>
      <c r="G930">
        <v>31863</v>
      </c>
      <c r="H930" t="s">
        <v>25</v>
      </c>
      <c r="K930">
        <v>35</v>
      </c>
      <c r="L930">
        <v>25</v>
      </c>
      <c r="M930">
        <f t="shared" si="28"/>
        <v>35</v>
      </c>
      <c r="N930" t="str">
        <f t="shared" si="29"/>
        <v/>
      </c>
    </row>
    <row r="931" spans="1:14" x14ac:dyDescent="0.3">
      <c r="A931">
        <v>25290</v>
      </c>
      <c r="B931" t="s">
        <v>3</v>
      </c>
      <c r="C931" t="s">
        <v>329</v>
      </c>
      <c r="D931" t="s">
        <v>862</v>
      </c>
      <c r="G931">
        <v>31967</v>
      </c>
      <c r="H931" t="s">
        <v>25</v>
      </c>
      <c r="K931">
        <v>35</v>
      </c>
      <c r="L931">
        <v>15</v>
      </c>
      <c r="M931">
        <f t="shared" si="28"/>
        <v>35</v>
      </c>
      <c r="N931" t="str">
        <f t="shared" si="29"/>
        <v/>
      </c>
    </row>
    <row r="932" spans="1:14" x14ac:dyDescent="0.3">
      <c r="A932">
        <v>25437</v>
      </c>
      <c r="B932" t="s">
        <v>3</v>
      </c>
      <c r="C932" t="s">
        <v>525</v>
      </c>
      <c r="D932" t="s">
        <v>887</v>
      </c>
      <c r="E932">
        <v>42.600665999999997</v>
      </c>
      <c r="F932">
        <v>-71.490239000000003</v>
      </c>
      <c r="G932">
        <v>32744</v>
      </c>
      <c r="H932" t="s">
        <v>25</v>
      </c>
      <c r="J932">
        <v>245</v>
      </c>
      <c r="K932">
        <v>35</v>
      </c>
      <c r="L932">
        <v>16</v>
      </c>
      <c r="M932">
        <f t="shared" si="28"/>
        <v>35</v>
      </c>
      <c r="N932">
        <f t="shared" si="29"/>
        <v>35</v>
      </c>
    </row>
    <row r="933" spans="1:14" x14ac:dyDescent="0.3">
      <c r="A933">
        <v>25456</v>
      </c>
      <c r="B933" t="s">
        <v>3</v>
      </c>
      <c r="C933" t="s">
        <v>487</v>
      </c>
      <c r="D933" t="s">
        <v>948</v>
      </c>
      <c r="E933">
        <v>42.553272</v>
      </c>
      <c r="F933">
        <v>-71.401112999999995</v>
      </c>
      <c r="G933">
        <v>32771</v>
      </c>
      <c r="H933" t="s">
        <v>25</v>
      </c>
      <c r="J933">
        <v>245</v>
      </c>
      <c r="K933">
        <v>35</v>
      </c>
      <c r="L933">
        <v>30</v>
      </c>
      <c r="M933">
        <f t="shared" si="28"/>
        <v>35</v>
      </c>
      <c r="N933">
        <f t="shared" si="29"/>
        <v>35</v>
      </c>
    </row>
    <row r="934" spans="1:14" x14ac:dyDescent="0.3">
      <c r="A934">
        <v>25524</v>
      </c>
      <c r="B934" t="s">
        <v>3</v>
      </c>
      <c r="C934" t="s">
        <v>822</v>
      </c>
      <c r="D934" t="s">
        <v>843</v>
      </c>
      <c r="E934">
        <v>42.603220999999998</v>
      </c>
      <c r="F934">
        <v>-71.415469999999999</v>
      </c>
      <c r="G934">
        <v>33088</v>
      </c>
      <c r="H934" t="s">
        <v>25</v>
      </c>
      <c r="J934">
        <v>380</v>
      </c>
      <c r="K934">
        <v>35</v>
      </c>
      <c r="L934">
        <v>10</v>
      </c>
      <c r="M934">
        <f t="shared" si="28"/>
        <v>35</v>
      </c>
      <c r="N934">
        <f t="shared" si="29"/>
        <v>35</v>
      </c>
    </row>
    <row r="935" spans="1:14" x14ac:dyDescent="0.3">
      <c r="A935">
        <v>25594</v>
      </c>
      <c r="B935" t="s">
        <v>3</v>
      </c>
      <c r="C935" t="s">
        <v>245</v>
      </c>
      <c r="D935" t="s">
        <v>830</v>
      </c>
      <c r="E935">
        <v>42.538811000000003</v>
      </c>
      <c r="F935">
        <v>-71.387687</v>
      </c>
      <c r="G935">
        <v>33464</v>
      </c>
      <c r="H935" t="s">
        <v>25</v>
      </c>
      <c r="J935">
        <v>1220</v>
      </c>
      <c r="K935">
        <v>35</v>
      </c>
      <c r="L935">
        <v>140</v>
      </c>
      <c r="M935">
        <f t="shared" si="28"/>
        <v>35</v>
      </c>
      <c r="N935">
        <f t="shared" si="29"/>
        <v>35</v>
      </c>
    </row>
    <row r="936" spans="1:14" x14ac:dyDescent="0.3">
      <c r="A936">
        <v>25608</v>
      </c>
      <c r="B936" t="s">
        <v>3</v>
      </c>
      <c r="C936" t="s">
        <v>364</v>
      </c>
      <c r="D936" t="s">
        <v>972</v>
      </c>
      <c r="E936">
        <v>42.552193000000003</v>
      </c>
      <c r="F936">
        <v>-71.398629999999997</v>
      </c>
      <c r="G936">
        <v>33526</v>
      </c>
      <c r="H936" t="s">
        <v>25</v>
      </c>
      <c r="J936">
        <v>320</v>
      </c>
      <c r="K936">
        <v>35</v>
      </c>
      <c r="L936">
        <v>25</v>
      </c>
      <c r="M936">
        <f t="shared" si="28"/>
        <v>35</v>
      </c>
      <c r="N936">
        <f t="shared" si="29"/>
        <v>35</v>
      </c>
    </row>
    <row r="937" spans="1:14" x14ac:dyDescent="0.3">
      <c r="A937">
        <v>25615</v>
      </c>
      <c r="B937" t="s">
        <v>3</v>
      </c>
      <c r="C937" t="s">
        <v>415</v>
      </c>
      <c r="D937" t="s">
        <v>830</v>
      </c>
      <c r="E937">
        <v>42.539202000000003</v>
      </c>
      <c r="F937">
        <v>-71.389396000000005</v>
      </c>
      <c r="G937">
        <v>33542</v>
      </c>
      <c r="H937" t="s">
        <v>25</v>
      </c>
      <c r="J937">
        <v>380</v>
      </c>
      <c r="K937">
        <v>35</v>
      </c>
      <c r="L937">
        <v>40</v>
      </c>
      <c r="M937">
        <f t="shared" si="28"/>
        <v>35</v>
      </c>
      <c r="N937">
        <f t="shared" si="29"/>
        <v>35</v>
      </c>
    </row>
    <row r="938" spans="1:14" x14ac:dyDescent="0.3">
      <c r="A938">
        <v>25776</v>
      </c>
      <c r="B938" t="s">
        <v>3</v>
      </c>
      <c r="C938" t="s">
        <v>1002</v>
      </c>
      <c r="D938" t="s">
        <v>837</v>
      </c>
      <c r="G938">
        <v>34200</v>
      </c>
      <c r="H938" t="s">
        <v>25</v>
      </c>
      <c r="J938">
        <v>285</v>
      </c>
      <c r="K938">
        <v>35</v>
      </c>
      <c r="L938">
        <v>30</v>
      </c>
      <c r="M938">
        <f t="shared" si="28"/>
        <v>35</v>
      </c>
      <c r="N938">
        <f t="shared" si="29"/>
        <v>35</v>
      </c>
    </row>
    <row r="939" spans="1:14" x14ac:dyDescent="0.3">
      <c r="A939">
        <v>25850</v>
      </c>
      <c r="B939" t="s">
        <v>3</v>
      </c>
      <c r="C939" t="s">
        <v>157</v>
      </c>
      <c r="D939" t="s">
        <v>832</v>
      </c>
      <c r="G939">
        <v>34517</v>
      </c>
      <c r="H939" t="s">
        <v>25</v>
      </c>
      <c r="J939">
        <v>650</v>
      </c>
      <c r="K939">
        <v>35</v>
      </c>
      <c r="M939">
        <f t="shared" si="28"/>
        <v>35</v>
      </c>
      <c r="N939">
        <f t="shared" si="29"/>
        <v>35</v>
      </c>
    </row>
    <row r="940" spans="1:14" x14ac:dyDescent="0.3">
      <c r="A940">
        <v>25894</v>
      </c>
      <c r="B940" t="s">
        <v>3</v>
      </c>
      <c r="C940" t="s">
        <v>312</v>
      </c>
      <c r="D940" t="s">
        <v>842</v>
      </c>
      <c r="E940">
        <v>42.619574</v>
      </c>
      <c r="F940">
        <v>-71.458246000000003</v>
      </c>
      <c r="G940">
        <v>34778</v>
      </c>
      <c r="H940" t="s">
        <v>25</v>
      </c>
      <c r="J940">
        <v>500</v>
      </c>
      <c r="K940">
        <v>35</v>
      </c>
      <c r="L940">
        <v>25</v>
      </c>
      <c r="M940">
        <f t="shared" si="28"/>
        <v>35</v>
      </c>
      <c r="N940">
        <f t="shared" si="29"/>
        <v>35</v>
      </c>
    </row>
    <row r="941" spans="1:14" x14ac:dyDescent="0.3">
      <c r="A941">
        <v>25971</v>
      </c>
      <c r="B941" t="s">
        <v>3</v>
      </c>
      <c r="C941" t="s">
        <v>383</v>
      </c>
      <c r="D941" t="s">
        <v>901</v>
      </c>
      <c r="E941">
        <v>42.547338000000003</v>
      </c>
      <c r="F941">
        <v>-71.429885999999996</v>
      </c>
      <c r="G941">
        <v>35216</v>
      </c>
      <c r="H941" t="s">
        <v>25</v>
      </c>
      <c r="J941">
        <v>400</v>
      </c>
      <c r="K941">
        <v>35</v>
      </c>
      <c r="L941">
        <v>65</v>
      </c>
      <c r="M941">
        <f t="shared" si="28"/>
        <v>35</v>
      </c>
      <c r="N941">
        <f t="shared" si="29"/>
        <v>35</v>
      </c>
    </row>
    <row r="942" spans="1:14" x14ac:dyDescent="0.3">
      <c r="A942">
        <v>25992</v>
      </c>
      <c r="B942" t="s">
        <v>3</v>
      </c>
      <c r="C942" t="s">
        <v>932</v>
      </c>
      <c r="D942" t="s">
        <v>857</v>
      </c>
      <c r="G942">
        <v>35440</v>
      </c>
      <c r="H942" t="s">
        <v>25</v>
      </c>
      <c r="J942">
        <v>220</v>
      </c>
      <c r="K942">
        <v>35</v>
      </c>
      <c r="L942">
        <v>20</v>
      </c>
      <c r="M942">
        <f t="shared" si="28"/>
        <v>35</v>
      </c>
      <c r="N942">
        <f t="shared" si="29"/>
        <v>35</v>
      </c>
    </row>
    <row r="943" spans="1:14" x14ac:dyDescent="0.3">
      <c r="A943">
        <v>26264</v>
      </c>
      <c r="B943" t="s">
        <v>3</v>
      </c>
      <c r="C943" t="s">
        <v>520</v>
      </c>
      <c r="D943" t="s">
        <v>857</v>
      </c>
      <c r="G943">
        <v>35615</v>
      </c>
      <c r="H943" t="s">
        <v>25</v>
      </c>
      <c r="J943">
        <v>260</v>
      </c>
      <c r="K943">
        <v>35</v>
      </c>
      <c r="L943">
        <v>20</v>
      </c>
      <c r="M943">
        <f t="shared" si="28"/>
        <v>35</v>
      </c>
      <c r="N943">
        <f t="shared" si="29"/>
        <v>35</v>
      </c>
    </row>
    <row r="944" spans="1:14" x14ac:dyDescent="0.3">
      <c r="A944">
        <v>27121</v>
      </c>
      <c r="B944" t="s">
        <v>3</v>
      </c>
      <c r="C944" t="s">
        <v>290</v>
      </c>
      <c r="D944" t="s">
        <v>918</v>
      </c>
      <c r="E944">
        <v>42.560653000000002</v>
      </c>
      <c r="F944">
        <v>-71.403154000000001</v>
      </c>
      <c r="G944">
        <v>37543</v>
      </c>
      <c r="H944" t="s">
        <v>25</v>
      </c>
      <c r="J944">
        <v>260</v>
      </c>
      <c r="K944">
        <v>35</v>
      </c>
      <c r="L944">
        <v>20</v>
      </c>
      <c r="M944">
        <f t="shared" si="28"/>
        <v>35</v>
      </c>
      <c r="N944">
        <f t="shared" si="29"/>
        <v>35</v>
      </c>
    </row>
    <row r="945" spans="1:14" x14ac:dyDescent="0.3">
      <c r="A945">
        <v>27141</v>
      </c>
      <c r="B945" t="s">
        <v>3</v>
      </c>
      <c r="C945" t="s">
        <v>606</v>
      </c>
      <c r="D945" t="s">
        <v>906</v>
      </c>
      <c r="E945">
        <v>42.571711999999998</v>
      </c>
      <c r="F945">
        <v>-71.455657000000002</v>
      </c>
      <c r="G945">
        <v>29480</v>
      </c>
      <c r="H945" t="s">
        <v>25</v>
      </c>
      <c r="J945">
        <v>100</v>
      </c>
      <c r="K945">
        <v>35</v>
      </c>
      <c r="L945">
        <v>15</v>
      </c>
      <c r="M945">
        <f t="shared" si="28"/>
        <v>35</v>
      </c>
      <c r="N945">
        <f t="shared" si="29"/>
        <v>35</v>
      </c>
    </row>
    <row r="946" spans="1:14" x14ac:dyDescent="0.3">
      <c r="A946">
        <v>27145</v>
      </c>
      <c r="B946" t="s">
        <v>3</v>
      </c>
      <c r="C946" t="s">
        <v>340</v>
      </c>
      <c r="D946" t="s">
        <v>853</v>
      </c>
      <c r="E946">
        <v>42.560248999999999</v>
      </c>
      <c r="F946">
        <v>-71.406684999999996</v>
      </c>
      <c r="G946">
        <v>28657</v>
      </c>
      <c r="H946" t="s">
        <v>25</v>
      </c>
      <c r="J946">
        <v>190</v>
      </c>
      <c r="K946">
        <v>35</v>
      </c>
      <c r="L946">
        <v>10</v>
      </c>
      <c r="M946">
        <f t="shared" si="28"/>
        <v>35</v>
      </c>
      <c r="N946">
        <f t="shared" si="29"/>
        <v>35</v>
      </c>
    </row>
    <row r="947" spans="1:14" x14ac:dyDescent="0.3">
      <c r="A947">
        <v>27208</v>
      </c>
      <c r="B947" t="s">
        <v>3</v>
      </c>
      <c r="C947" t="s">
        <v>354</v>
      </c>
      <c r="D947" t="s">
        <v>821</v>
      </c>
      <c r="E947">
        <v>42.595247999999998</v>
      </c>
      <c r="F947">
        <v>-71.410150999999999</v>
      </c>
      <c r="G947">
        <v>31377</v>
      </c>
      <c r="H947" t="s">
        <v>25</v>
      </c>
      <c r="J947">
        <v>220</v>
      </c>
      <c r="K947">
        <v>35</v>
      </c>
      <c r="L947">
        <v>25</v>
      </c>
      <c r="M947">
        <f t="shared" si="28"/>
        <v>35</v>
      </c>
      <c r="N947">
        <f t="shared" si="29"/>
        <v>35</v>
      </c>
    </row>
    <row r="948" spans="1:14" x14ac:dyDescent="0.3">
      <c r="A948">
        <v>119031</v>
      </c>
      <c r="B948" t="s">
        <v>3</v>
      </c>
      <c r="C948" t="s">
        <v>310</v>
      </c>
      <c r="D948" t="s">
        <v>918</v>
      </c>
      <c r="E948">
        <v>42.559227999999997</v>
      </c>
      <c r="F948">
        <v>-71.403553000000002</v>
      </c>
      <c r="G948">
        <v>37543</v>
      </c>
      <c r="H948" t="s">
        <v>25</v>
      </c>
      <c r="I948" t="s">
        <v>26</v>
      </c>
      <c r="J948">
        <v>260</v>
      </c>
      <c r="K948">
        <v>35</v>
      </c>
      <c r="L948">
        <v>20</v>
      </c>
      <c r="M948">
        <f t="shared" si="28"/>
        <v>35</v>
      </c>
      <c r="N948">
        <f t="shared" si="29"/>
        <v>35</v>
      </c>
    </row>
    <row r="949" spans="1:14" x14ac:dyDescent="0.3">
      <c r="A949">
        <v>14191</v>
      </c>
      <c r="B949" t="s">
        <v>3</v>
      </c>
      <c r="C949" t="s">
        <v>661</v>
      </c>
      <c r="D949" t="s">
        <v>824</v>
      </c>
      <c r="G949">
        <v>36341</v>
      </c>
      <c r="H949" t="s">
        <v>25</v>
      </c>
      <c r="J949">
        <v>200</v>
      </c>
      <c r="K949">
        <v>36</v>
      </c>
      <c r="L949">
        <v>15</v>
      </c>
      <c r="M949">
        <f t="shared" si="28"/>
        <v>36</v>
      </c>
      <c r="N949">
        <f t="shared" si="29"/>
        <v>36</v>
      </c>
    </row>
    <row r="950" spans="1:14" x14ac:dyDescent="0.3">
      <c r="A950">
        <v>25434</v>
      </c>
      <c r="B950" t="s">
        <v>3</v>
      </c>
      <c r="C950" t="s">
        <v>340</v>
      </c>
      <c r="D950" t="s">
        <v>952</v>
      </c>
      <c r="E950">
        <v>42.551454</v>
      </c>
      <c r="F950">
        <v>-71.402906000000002</v>
      </c>
      <c r="G950">
        <v>32743</v>
      </c>
      <c r="H950" t="s">
        <v>25</v>
      </c>
      <c r="J950">
        <v>420</v>
      </c>
      <c r="K950">
        <v>36</v>
      </c>
      <c r="L950">
        <v>40</v>
      </c>
      <c r="M950">
        <f t="shared" si="28"/>
        <v>36</v>
      </c>
      <c r="N950">
        <f t="shared" si="29"/>
        <v>36</v>
      </c>
    </row>
    <row r="951" spans="1:14" x14ac:dyDescent="0.3">
      <c r="A951">
        <v>25506</v>
      </c>
      <c r="B951" t="s">
        <v>3</v>
      </c>
      <c r="C951" t="s">
        <v>246</v>
      </c>
      <c r="D951" t="s">
        <v>954</v>
      </c>
      <c r="E951">
        <v>42.545093000000001</v>
      </c>
      <c r="F951">
        <v>-71.388576</v>
      </c>
      <c r="G951">
        <v>32997</v>
      </c>
      <c r="H951" t="s">
        <v>25</v>
      </c>
      <c r="J951">
        <v>250</v>
      </c>
      <c r="K951">
        <v>36</v>
      </c>
      <c r="L951">
        <v>20</v>
      </c>
      <c r="M951">
        <f t="shared" si="28"/>
        <v>36</v>
      </c>
      <c r="N951">
        <f t="shared" si="29"/>
        <v>36</v>
      </c>
    </row>
    <row r="952" spans="1:14" x14ac:dyDescent="0.3">
      <c r="A952">
        <v>25581</v>
      </c>
      <c r="B952" t="s">
        <v>3</v>
      </c>
      <c r="C952" t="s">
        <v>606</v>
      </c>
      <c r="D952" t="s">
        <v>941</v>
      </c>
      <c r="E952">
        <v>42.638224999999998</v>
      </c>
      <c r="F952">
        <v>-71.435509999999994</v>
      </c>
      <c r="G952">
        <v>33407</v>
      </c>
      <c r="H952" t="s">
        <v>25</v>
      </c>
      <c r="J952">
        <v>340</v>
      </c>
      <c r="K952">
        <v>36</v>
      </c>
      <c r="L952">
        <v>15</v>
      </c>
      <c r="M952">
        <f t="shared" si="28"/>
        <v>36</v>
      </c>
      <c r="N952">
        <f t="shared" si="29"/>
        <v>36</v>
      </c>
    </row>
    <row r="953" spans="1:14" x14ac:dyDescent="0.3">
      <c r="A953">
        <v>25728</v>
      </c>
      <c r="B953" t="s">
        <v>3</v>
      </c>
      <c r="C953" t="s">
        <v>520</v>
      </c>
      <c r="D953" t="s">
        <v>995</v>
      </c>
      <c r="E953">
        <v>42.548659999999998</v>
      </c>
      <c r="F953">
        <v>-71.422837000000001</v>
      </c>
      <c r="G953">
        <v>33945</v>
      </c>
      <c r="H953" t="s">
        <v>25</v>
      </c>
      <c r="J953">
        <v>180</v>
      </c>
      <c r="K953">
        <v>36</v>
      </c>
      <c r="L953">
        <v>30</v>
      </c>
      <c r="M953">
        <f t="shared" si="28"/>
        <v>36</v>
      </c>
      <c r="N953">
        <f t="shared" si="29"/>
        <v>36</v>
      </c>
    </row>
    <row r="954" spans="1:14" x14ac:dyDescent="0.3">
      <c r="A954">
        <v>25790</v>
      </c>
      <c r="B954" t="s">
        <v>3</v>
      </c>
      <c r="C954" t="s">
        <v>329</v>
      </c>
      <c r="D954" t="s">
        <v>837</v>
      </c>
      <c r="G954">
        <v>34229</v>
      </c>
      <c r="H954" t="s">
        <v>25</v>
      </c>
      <c r="J954">
        <v>200</v>
      </c>
      <c r="K954">
        <v>36</v>
      </c>
      <c r="L954">
        <v>45</v>
      </c>
      <c r="M954">
        <f t="shared" si="28"/>
        <v>36</v>
      </c>
      <c r="N954">
        <f t="shared" si="29"/>
        <v>36</v>
      </c>
    </row>
    <row r="955" spans="1:14" x14ac:dyDescent="0.3">
      <c r="A955">
        <v>25791</v>
      </c>
      <c r="B955" t="s">
        <v>3</v>
      </c>
      <c r="C955" t="s">
        <v>275</v>
      </c>
      <c r="D955" t="s">
        <v>837</v>
      </c>
      <c r="G955">
        <v>34230</v>
      </c>
      <c r="H955" t="s">
        <v>25</v>
      </c>
      <c r="J955">
        <v>140</v>
      </c>
      <c r="K955">
        <v>36</v>
      </c>
      <c r="L955">
        <v>30</v>
      </c>
      <c r="M955">
        <f t="shared" si="28"/>
        <v>36</v>
      </c>
      <c r="N955">
        <f t="shared" si="29"/>
        <v>36</v>
      </c>
    </row>
    <row r="956" spans="1:14" x14ac:dyDescent="0.3">
      <c r="A956">
        <v>25929</v>
      </c>
      <c r="B956" t="s">
        <v>3</v>
      </c>
      <c r="C956" t="s">
        <v>272</v>
      </c>
      <c r="D956" t="s">
        <v>833</v>
      </c>
      <c r="E956">
        <v>42.555757</v>
      </c>
      <c r="F956">
        <v>-71.390640000000005</v>
      </c>
      <c r="G956">
        <v>35031</v>
      </c>
      <c r="H956" t="s">
        <v>25</v>
      </c>
      <c r="J956">
        <v>260</v>
      </c>
      <c r="K956">
        <v>36</v>
      </c>
      <c r="L956">
        <v>18</v>
      </c>
      <c r="M956">
        <f t="shared" si="28"/>
        <v>36</v>
      </c>
      <c r="N956">
        <f t="shared" si="29"/>
        <v>36</v>
      </c>
    </row>
    <row r="957" spans="1:14" x14ac:dyDescent="0.3">
      <c r="A957">
        <v>27120</v>
      </c>
      <c r="B957" t="s">
        <v>3</v>
      </c>
      <c r="C957" t="s">
        <v>166</v>
      </c>
      <c r="D957" t="s">
        <v>918</v>
      </c>
      <c r="E957">
        <v>42.558923999999998</v>
      </c>
      <c r="F957">
        <v>-71.404014000000004</v>
      </c>
      <c r="G957">
        <v>30991</v>
      </c>
      <c r="H957" t="s">
        <v>25</v>
      </c>
      <c r="J957">
        <v>485</v>
      </c>
      <c r="K957">
        <v>36</v>
      </c>
      <c r="L957">
        <v>15</v>
      </c>
      <c r="M957">
        <f t="shared" si="28"/>
        <v>36</v>
      </c>
      <c r="N957">
        <f t="shared" si="29"/>
        <v>36</v>
      </c>
    </row>
    <row r="958" spans="1:14" x14ac:dyDescent="0.3">
      <c r="A958">
        <v>27132</v>
      </c>
      <c r="B958" t="s">
        <v>3</v>
      </c>
      <c r="C958" t="s">
        <v>281</v>
      </c>
      <c r="D958" t="s">
        <v>835</v>
      </c>
      <c r="E958">
        <v>42.585189</v>
      </c>
      <c r="F958">
        <v>-71.423311999999996</v>
      </c>
      <c r="G958">
        <v>31156</v>
      </c>
      <c r="H958" t="s">
        <v>25</v>
      </c>
      <c r="J958">
        <v>320</v>
      </c>
      <c r="K958">
        <v>36</v>
      </c>
      <c r="L958">
        <v>30</v>
      </c>
      <c r="M958">
        <f t="shared" si="28"/>
        <v>36</v>
      </c>
      <c r="N958">
        <f t="shared" si="29"/>
        <v>36</v>
      </c>
    </row>
    <row r="959" spans="1:14" x14ac:dyDescent="0.3">
      <c r="A959">
        <v>27240</v>
      </c>
      <c r="B959" t="s">
        <v>3</v>
      </c>
      <c r="C959" t="s">
        <v>249</v>
      </c>
      <c r="D959" t="s">
        <v>837</v>
      </c>
      <c r="E959">
        <v>42.595255999999999</v>
      </c>
      <c r="F959">
        <v>-71.429693</v>
      </c>
      <c r="G959">
        <v>31191</v>
      </c>
      <c r="H959" t="s">
        <v>25</v>
      </c>
      <c r="J959">
        <v>280</v>
      </c>
      <c r="K959">
        <v>36</v>
      </c>
      <c r="L959">
        <v>35</v>
      </c>
      <c r="M959">
        <f t="shared" si="28"/>
        <v>36</v>
      </c>
      <c r="N959">
        <f t="shared" si="29"/>
        <v>36</v>
      </c>
    </row>
    <row r="960" spans="1:14" x14ac:dyDescent="0.3">
      <c r="A960">
        <v>25326</v>
      </c>
      <c r="B960" t="s">
        <v>3</v>
      </c>
      <c r="C960" t="s">
        <v>269</v>
      </c>
      <c r="D960" t="s">
        <v>837</v>
      </c>
      <c r="E960">
        <v>42.593200000000003</v>
      </c>
      <c r="F960">
        <v>-71.427825999999996</v>
      </c>
      <c r="G960">
        <v>32206</v>
      </c>
      <c r="H960" t="s">
        <v>25</v>
      </c>
      <c r="J960">
        <v>560</v>
      </c>
      <c r="K960">
        <v>37</v>
      </c>
      <c r="L960">
        <v>7</v>
      </c>
      <c r="M960">
        <f t="shared" si="28"/>
        <v>37</v>
      </c>
      <c r="N960">
        <f t="shared" si="29"/>
        <v>37</v>
      </c>
    </row>
    <row r="961" spans="1:14" x14ac:dyDescent="0.3">
      <c r="A961">
        <v>25388</v>
      </c>
      <c r="B961" t="s">
        <v>3</v>
      </c>
      <c r="C961" t="s">
        <v>419</v>
      </c>
      <c r="D961" t="s">
        <v>941</v>
      </c>
      <c r="E961">
        <v>42.638458999999997</v>
      </c>
      <c r="F961">
        <v>-71.437239000000005</v>
      </c>
      <c r="G961">
        <v>32609</v>
      </c>
      <c r="H961" t="s">
        <v>25</v>
      </c>
      <c r="J961">
        <v>705</v>
      </c>
      <c r="K961">
        <v>37</v>
      </c>
      <c r="L961">
        <v>22</v>
      </c>
      <c r="M961">
        <f t="shared" si="28"/>
        <v>37</v>
      </c>
      <c r="N961">
        <f t="shared" si="29"/>
        <v>37</v>
      </c>
    </row>
    <row r="962" spans="1:14" x14ac:dyDescent="0.3">
      <c r="A962">
        <v>25881</v>
      </c>
      <c r="B962" t="s">
        <v>3</v>
      </c>
      <c r="C962" t="s">
        <v>419</v>
      </c>
      <c r="D962" t="s">
        <v>827</v>
      </c>
      <c r="G962">
        <v>34655</v>
      </c>
      <c r="H962" t="s">
        <v>25</v>
      </c>
      <c r="J962">
        <v>880</v>
      </c>
      <c r="K962">
        <v>37</v>
      </c>
      <c r="L962">
        <v>50</v>
      </c>
      <c r="M962">
        <f t="shared" si="28"/>
        <v>37</v>
      </c>
      <c r="N962">
        <f t="shared" si="29"/>
        <v>37</v>
      </c>
    </row>
    <row r="963" spans="1:14" x14ac:dyDescent="0.3">
      <c r="A963">
        <v>9568</v>
      </c>
      <c r="B963" t="s">
        <v>3</v>
      </c>
      <c r="C963" t="s">
        <v>132</v>
      </c>
      <c r="D963" t="s">
        <v>833</v>
      </c>
      <c r="E963">
        <v>42.554976000000003</v>
      </c>
      <c r="F963">
        <v>-71.390984000000003</v>
      </c>
      <c r="G963">
        <v>36479</v>
      </c>
      <c r="H963" t="s">
        <v>25</v>
      </c>
      <c r="J963">
        <v>260</v>
      </c>
      <c r="K963">
        <v>38</v>
      </c>
      <c r="L963">
        <v>6</v>
      </c>
      <c r="M963">
        <f t="shared" si="28"/>
        <v>38</v>
      </c>
      <c r="N963">
        <f t="shared" si="29"/>
        <v>38</v>
      </c>
    </row>
    <row r="964" spans="1:14" x14ac:dyDescent="0.3">
      <c r="A964">
        <v>25361</v>
      </c>
      <c r="B964" t="s">
        <v>3</v>
      </c>
      <c r="C964" t="s">
        <v>661</v>
      </c>
      <c r="D964" t="s">
        <v>931</v>
      </c>
      <c r="E964">
        <v>42.540568999999998</v>
      </c>
      <c r="F964">
        <v>-71.398899999999998</v>
      </c>
      <c r="G964">
        <v>32428</v>
      </c>
      <c r="H964" t="s">
        <v>25</v>
      </c>
      <c r="J964">
        <v>260</v>
      </c>
      <c r="K964">
        <v>38</v>
      </c>
      <c r="L964">
        <v>10</v>
      </c>
      <c r="M964">
        <f t="shared" si="28"/>
        <v>38</v>
      </c>
      <c r="N964">
        <f t="shared" si="29"/>
        <v>38</v>
      </c>
    </row>
    <row r="965" spans="1:14" x14ac:dyDescent="0.3">
      <c r="A965">
        <v>25414</v>
      </c>
      <c r="B965" t="s">
        <v>3</v>
      </c>
      <c r="C965" t="s">
        <v>437</v>
      </c>
      <c r="D965" t="s">
        <v>935</v>
      </c>
      <c r="E965">
        <v>42.544702000000001</v>
      </c>
      <c r="F965">
        <v>-71.399663000000004</v>
      </c>
      <c r="G965">
        <v>32685</v>
      </c>
      <c r="H965" t="s">
        <v>25</v>
      </c>
      <c r="J965">
        <v>145</v>
      </c>
      <c r="K965">
        <v>38</v>
      </c>
      <c r="L965">
        <v>15</v>
      </c>
      <c r="M965">
        <f t="shared" si="28"/>
        <v>38</v>
      </c>
      <c r="N965">
        <f t="shared" si="29"/>
        <v>38</v>
      </c>
    </row>
    <row r="966" spans="1:14" x14ac:dyDescent="0.3">
      <c r="A966">
        <v>25542</v>
      </c>
      <c r="B966" t="s">
        <v>3</v>
      </c>
      <c r="C966" t="s">
        <v>556</v>
      </c>
      <c r="D966" t="s">
        <v>891</v>
      </c>
      <c r="E966">
        <v>42.537311000000003</v>
      </c>
      <c r="F966">
        <v>-71.397906000000006</v>
      </c>
      <c r="G966">
        <v>33200</v>
      </c>
      <c r="H966" t="s">
        <v>25</v>
      </c>
      <c r="J966">
        <v>500</v>
      </c>
      <c r="K966">
        <v>38</v>
      </c>
      <c r="L966">
        <v>15</v>
      </c>
      <c r="M966">
        <f t="shared" si="28"/>
        <v>38</v>
      </c>
      <c r="N966">
        <f t="shared" si="29"/>
        <v>38</v>
      </c>
    </row>
    <row r="967" spans="1:14" x14ac:dyDescent="0.3">
      <c r="A967">
        <v>25752</v>
      </c>
      <c r="B967" t="s">
        <v>3</v>
      </c>
      <c r="C967" t="s">
        <v>520</v>
      </c>
      <c r="D967" t="s">
        <v>929</v>
      </c>
      <c r="G967">
        <v>34048</v>
      </c>
      <c r="H967" t="s">
        <v>25</v>
      </c>
      <c r="J967">
        <v>265</v>
      </c>
      <c r="K967">
        <v>38</v>
      </c>
      <c r="L967">
        <v>20</v>
      </c>
      <c r="M967">
        <f t="shared" si="28"/>
        <v>38</v>
      </c>
      <c r="N967">
        <f t="shared" si="29"/>
        <v>38</v>
      </c>
    </row>
    <row r="968" spans="1:14" x14ac:dyDescent="0.3">
      <c r="A968">
        <v>25861</v>
      </c>
      <c r="B968" t="s">
        <v>3</v>
      </c>
      <c r="C968" t="s">
        <v>682</v>
      </c>
      <c r="D968" t="s">
        <v>827</v>
      </c>
      <c r="E968">
        <v>42.629986000000002</v>
      </c>
      <c r="F968">
        <v>-71.431751000000006</v>
      </c>
      <c r="G968">
        <v>34555</v>
      </c>
      <c r="H968" t="s">
        <v>25</v>
      </c>
      <c r="J968">
        <v>200</v>
      </c>
      <c r="K968">
        <v>38</v>
      </c>
      <c r="L968">
        <v>30</v>
      </c>
      <c r="M968">
        <f t="shared" si="28"/>
        <v>38</v>
      </c>
      <c r="N968">
        <f t="shared" si="29"/>
        <v>38</v>
      </c>
    </row>
    <row r="969" spans="1:14" x14ac:dyDescent="0.3">
      <c r="A969">
        <v>25866</v>
      </c>
      <c r="B969" t="s">
        <v>3</v>
      </c>
      <c r="C969" t="s">
        <v>340</v>
      </c>
      <c r="D969" t="s">
        <v>1013</v>
      </c>
      <c r="E969">
        <v>42.621147999999998</v>
      </c>
      <c r="F969">
        <v>-71.447809000000007</v>
      </c>
      <c r="G969">
        <v>34599</v>
      </c>
      <c r="H969" t="s">
        <v>25</v>
      </c>
      <c r="J969">
        <v>180</v>
      </c>
      <c r="K969">
        <v>38</v>
      </c>
      <c r="L969">
        <v>35</v>
      </c>
      <c r="M969">
        <f t="shared" si="28"/>
        <v>38</v>
      </c>
      <c r="N969">
        <f t="shared" si="29"/>
        <v>38</v>
      </c>
    </row>
    <row r="970" spans="1:14" x14ac:dyDescent="0.3">
      <c r="A970">
        <v>25891</v>
      </c>
      <c r="B970" t="s">
        <v>3</v>
      </c>
      <c r="C970" t="s">
        <v>530</v>
      </c>
      <c r="D970" t="s">
        <v>1015</v>
      </c>
      <c r="E970">
        <v>42.625414999999997</v>
      </c>
      <c r="F970">
        <v>-71.457282000000006</v>
      </c>
      <c r="G970">
        <v>34732</v>
      </c>
      <c r="H970" t="s">
        <v>25</v>
      </c>
      <c r="J970">
        <v>145</v>
      </c>
      <c r="K970">
        <v>38</v>
      </c>
      <c r="L970">
        <v>5</v>
      </c>
      <c r="M970">
        <f t="shared" ref="M970:M1033" si="30">IF(K970&lt;1,"",K970)</f>
        <v>38</v>
      </c>
      <c r="N970">
        <f t="shared" ref="N970:N1033" si="31">IF(K970&lt;1,"",IF(J970&gt;40,K970,""))</f>
        <v>38</v>
      </c>
    </row>
    <row r="971" spans="1:14" x14ac:dyDescent="0.3">
      <c r="A971">
        <v>27088</v>
      </c>
      <c r="B971" t="s">
        <v>3</v>
      </c>
      <c r="C971" t="s">
        <v>169</v>
      </c>
      <c r="D971" t="s">
        <v>887</v>
      </c>
      <c r="E971">
        <v>42.599859000000002</v>
      </c>
      <c r="F971">
        <v>-71.490074000000007</v>
      </c>
      <c r="G971">
        <v>31027</v>
      </c>
      <c r="H971" t="s">
        <v>25</v>
      </c>
      <c r="J971">
        <v>345</v>
      </c>
      <c r="K971">
        <v>38</v>
      </c>
      <c r="M971">
        <f t="shared" si="30"/>
        <v>38</v>
      </c>
      <c r="N971">
        <f t="shared" si="31"/>
        <v>38</v>
      </c>
    </row>
    <row r="972" spans="1:14" x14ac:dyDescent="0.3">
      <c r="A972">
        <v>27251</v>
      </c>
      <c r="B972" t="s">
        <v>3</v>
      </c>
      <c r="C972" t="s">
        <v>246</v>
      </c>
      <c r="D972" t="s">
        <v>887</v>
      </c>
      <c r="E972">
        <v>42.599369000000003</v>
      </c>
      <c r="F972">
        <v>-71.491007999999994</v>
      </c>
      <c r="G972">
        <v>30910</v>
      </c>
      <c r="H972" t="s">
        <v>25</v>
      </c>
      <c r="J972">
        <v>225</v>
      </c>
      <c r="K972">
        <v>38</v>
      </c>
      <c r="M972">
        <f t="shared" si="30"/>
        <v>38</v>
      </c>
      <c r="N972">
        <f t="shared" si="31"/>
        <v>38</v>
      </c>
    </row>
    <row r="973" spans="1:14" x14ac:dyDescent="0.3">
      <c r="A973">
        <v>250685</v>
      </c>
      <c r="B973" t="s">
        <v>3</v>
      </c>
      <c r="D973" t="s">
        <v>1100</v>
      </c>
      <c r="E973">
        <v>42.547682999999999</v>
      </c>
      <c r="F973">
        <v>-71.414450000000002</v>
      </c>
      <c r="G973">
        <v>39309</v>
      </c>
      <c r="H973" t="s">
        <v>25</v>
      </c>
      <c r="I973" t="s">
        <v>26</v>
      </c>
      <c r="J973">
        <v>480</v>
      </c>
      <c r="K973">
        <v>38</v>
      </c>
      <c r="L973">
        <v>38</v>
      </c>
      <c r="M973">
        <f t="shared" si="30"/>
        <v>38</v>
      </c>
      <c r="N973">
        <f t="shared" si="31"/>
        <v>38</v>
      </c>
    </row>
    <row r="974" spans="1:14" x14ac:dyDescent="0.3">
      <c r="A974">
        <v>251220</v>
      </c>
      <c r="B974" t="s">
        <v>3</v>
      </c>
      <c r="D974" t="s">
        <v>841</v>
      </c>
      <c r="E974">
        <v>42.619532999999997</v>
      </c>
      <c r="F974">
        <v>-71.444599999999994</v>
      </c>
      <c r="G974">
        <v>39212</v>
      </c>
      <c r="H974" t="s">
        <v>25</v>
      </c>
      <c r="I974" t="s">
        <v>26</v>
      </c>
      <c r="J974">
        <v>500</v>
      </c>
      <c r="K974">
        <v>38</v>
      </c>
      <c r="L974">
        <v>22</v>
      </c>
      <c r="M974">
        <f t="shared" si="30"/>
        <v>38</v>
      </c>
      <c r="N974">
        <f t="shared" si="31"/>
        <v>38</v>
      </c>
    </row>
    <row r="975" spans="1:14" x14ac:dyDescent="0.3">
      <c r="A975">
        <v>9572</v>
      </c>
      <c r="B975" t="s">
        <v>3</v>
      </c>
      <c r="C975" t="s">
        <v>408</v>
      </c>
      <c r="D975" t="s">
        <v>836</v>
      </c>
      <c r="E975">
        <v>42.549810000000001</v>
      </c>
      <c r="F975">
        <v>-71.409125000000003</v>
      </c>
      <c r="G975">
        <v>36418</v>
      </c>
      <c r="H975" t="s">
        <v>25</v>
      </c>
      <c r="J975">
        <v>200</v>
      </c>
      <c r="K975">
        <v>39</v>
      </c>
      <c r="L975">
        <v>12</v>
      </c>
      <c r="M975">
        <f t="shared" si="30"/>
        <v>39</v>
      </c>
      <c r="N975">
        <f t="shared" si="31"/>
        <v>39</v>
      </c>
    </row>
    <row r="976" spans="1:14" x14ac:dyDescent="0.3">
      <c r="A976">
        <v>25286</v>
      </c>
      <c r="B976" t="s">
        <v>3</v>
      </c>
      <c r="C976" t="s">
        <v>408</v>
      </c>
      <c r="D976" t="s">
        <v>900</v>
      </c>
      <c r="E976">
        <v>42.539281000000003</v>
      </c>
      <c r="F976">
        <v>-71.393643999999995</v>
      </c>
      <c r="G976">
        <v>31929</v>
      </c>
      <c r="H976" t="s">
        <v>25</v>
      </c>
      <c r="J976">
        <v>255</v>
      </c>
      <c r="K976">
        <v>39</v>
      </c>
      <c r="L976">
        <v>13</v>
      </c>
      <c r="M976">
        <f t="shared" si="30"/>
        <v>39</v>
      </c>
      <c r="N976">
        <f t="shared" si="31"/>
        <v>39</v>
      </c>
    </row>
    <row r="977" spans="1:14" x14ac:dyDescent="0.3">
      <c r="A977">
        <v>27249</v>
      </c>
      <c r="B977" t="s">
        <v>3</v>
      </c>
      <c r="C977" t="s">
        <v>520</v>
      </c>
      <c r="D977" t="s">
        <v>887</v>
      </c>
      <c r="E977">
        <v>42.599226000000002</v>
      </c>
      <c r="F977">
        <v>-71.491349</v>
      </c>
      <c r="G977">
        <v>30754</v>
      </c>
      <c r="H977" t="s">
        <v>25</v>
      </c>
      <c r="J977">
        <v>245</v>
      </c>
      <c r="K977">
        <v>39</v>
      </c>
      <c r="M977">
        <f t="shared" si="30"/>
        <v>39</v>
      </c>
      <c r="N977">
        <f t="shared" si="31"/>
        <v>39</v>
      </c>
    </row>
    <row r="978" spans="1:14" x14ac:dyDescent="0.3">
      <c r="A978">
        <v>14210</v>
      </c>
      <c r="B978" t="s">
        <v>3</v>
      </c>
      <c r="C978" t="s">
        <v>859</v>
      </c>
      <c r="D978" t="s">
        <v>850</v>
      </c>
      <c r="E978">
        <v>42.542596000000003</v>
      </c>
      <c r="F978">
        <v>-71.394094999999993</v>
      </c>
      <c r="G978">
        <v>36794</v>
      </c>
      <c r="H978" t="s">
        <v>25</v>
      </c>
      <c r="J978">
        <v>200</v>
      </c>
      <c r="K978">
        <v>40</v>
      </c>
      <c r="L978">
        <v>30</v>
      </c>
      <c r="M978">
        <f t="shared" si="30"/>
        <v>40</v>
      </c>
      <c r="N978">
        <f t="shared" si="31"/>
        <v>40</v>
      </c>
    </row>
    <row r="979" spans="1:14" x14ac:dyDescent="0.3">
      <c r="A979">
        <v>25230</v>
      </c>
      <c r="B979" t="s">
        <v>3</v>
      </c>
      <c r="C979" t="s">
        <v>167</v>
      </c>
      <c r="D979" t="s">
        <v>887</v>
      </c>
      <c r="E979">
        <v>42.598939999999999</v>
      </c>
      <c r="F979">
        <v>-71.490111999999996</v>
      </c>
      <c r="G979">
        <v>31205</v>
      </c>
      <c r="H979" t="s">
        <v>25</v>
      </c>
      <c r="J979">
        <v>205</v>
      </c>
      <c r="K979">
        <v>40</v>
      </c>
      <c r="L979">
        <v>10</v>
      </c>
      <c r="M979">
        <f t="shared" si="30"/>
        <v>40</v>
      </c>
      <c r="N979">
        <f t="shared" si="31"/>
        <v>40</v>
      </c>
    </row>
    <row r="980" spans="1:14" x14ac:dyDescent="0.3">
      <c r="A980">
        <v>25240</v>
      </c>
      <c r="B980" t="s">
        <v>3</v>
      </c>
      <c r="C980" t="s">
        <v>330</v>
      </c>
      <c r="D980" t="s">
        <v>891</v>
      </c>
      <c r="G980">
        <v>31467</v>
      </c>
      <c r="H980" t="s">
        <v>25</v>
      </c>
      <c r="J980">
        <v>460</v>
      </c>
      <c r="K980">
        <v>40</v>
      </c>
      <c r="L980">
        <v>10</v>
      </c>
      <c r="M980">
        <f t="shared" si="30"/>
        <v>40</v>
      </c>
      <c r="N980">
        <f t="shared" si="31"/>
        <v>40</v>
      </c>
    </row>
    <row r="981" spans="1:14" x14ac:dyDescent="0.3">
      <c r="A981">
        <v>25242</v>
      </c>
      <c r="B981" t="s">
        <v>3</v>
      </c>
      <c r="C981" t="s">
        <v>661</v>
      </c>
      <c r="D981" t="s">
        <v>888</v>
      </c>
      <c r="E981">
        <v>42.538142000000001</v>
      </c>
      <c r="F981">
        <v>-71.416901999999993</v>
      </c>
      <c r="G981">
        <v>31498</v>
      </c>
      <c r="H981" t="s">
        <v>25</v>
      </c>
      <c r="J981">
        <v>280</v>
      </c>
      <c r="K981">
        <v>40</v>
      </c>
      <c r="L981">
        <v>20</v>
      </c>
      <c r="M981">
        <f t="shared" si="30"/>
        <v>40</v>
      </c>
      <c r="N981">
        <f t="shared" si="31"/>
        <v>40</v>
      </c>
    </row>
    <row r="982" spans="1:14" x14ac:dyDescent="0.3">
      <c r="A982">
        <v>25247</v>
      </c>
      <c r="B982" t="s">
        <v>3</v>
      </c>
      <c r="C982" t="s">
        <v>412</v>
      </c>
      <c r="D982" t="s">
        <v>894</v>
      </c>
      <c r="E982">
        <v>42.578502</v>
      </c>
      <c r="F982">
        <v>-71.414462</v>
      </c>
      <c r="G982">
        <v>31573</v>
      </c>
      <c r="H982" t="s">
        <v>25</v>
      </c>
      <c r="J982">
        <v>300</v>
      </c>
      <c r="K982">
        <v>40</v>
      </c>
      <c r="L982">
        <v>50</v>
      </c>
      <c r="M982">
        <f t="shared" si="30"/>
        <v>40</v>
      </c>
      <c r="N982">
        <f t="shared" si="31"/>
        <v>40</v>
      </c>
    </row>
    <row r="983" spans="1:14" x14ac:dyDescent="0.3">
      <c r="A983">
        <v>25250</v>
      </c>
      <c r="B983" t="s">
        <v>3</v>
      </c>
      <c r="C983" t="s">
        <v>176</v>
      </c>
      <c r="D983" t="s">
        <v>842</v>
      </c>
      <c r="G983">
        <v>31611</v>
      </c>
      <c r="H983" t="s">
        <v>25</v>
      </c>
      <c r="J983">
        <v>580</v>
      </c>
      <c r="K983">
        <v>40</v>
      </c>
      <c r="L983">
        <v>20</v>
      </c>
      <c r="M983">
        <f t="shared" si="30"/>
        <v>40</v>
      </c>
      <c r="N983">
        <f t="shared" si="31"/>
        <v>40</v>
      </c>
    </row>
    <row r="984" spans="1:14" x14ac:dyDescent="0.3">
      <c r="A984">
        <v>25252</v>
      </c>
      <c r="B984" t="s">
        <v>3</v>
      </c>
      <c r="C984" t="s">
        <v>895</v>
      </c>
      <c r="D984" t="s">
        <v>826</v>
      </c>
      <c r="G984">
        <v>31625</v>
      </c>
      <c r="H984" t="s">
        <v>25</v>
      </c>
      <c r="J984">
        <v>300</v>
      </c>
      <c r="K984">
        <v>40</v>
      </c>
      <c r="M984">
        <f t="shared" si="30"/>
        <v>40</v>
      </c>
      <c r="N984">
        <f t="shared" si="31"/>
        <v>40</v>
      </c>
    </row>
    <row r="985" spans="1:14" x14ac:dyDescent="0.3">
      <c r="A985">
        <v>25277</v>
      </c>
      <c r="B985" t="s">
        <v>3</v>
      </c>
      <c r="C985" t="s">
        <v>329</v>
      </c>
      <c r="D985" t="s">
        <v>907</v>
      </c>
      <c r="G985">
        <v>31840</v>
      </c>
      <c r="H985" t="s">
        <v>25</v>
      </c>
      <c r="K985">
        <v>40</v>
      </c>
      <c r="L985">
        <v>20</v>
      </c>
      <c r="M985">
        <f t="shared" si="30"/>
        <v>40</v>
      </c>
      <c r="N985" t="str">
        <f t="shared" si="31"/>
        <v/>
      </c>
    </row>
    <row r="986" spans="1:14" x14ac:dyDescent="0.3">
      <c r="A986">
        <v>25279</v>
      </c>
      <c r="B986" t="s">
        <v>3</v>
      </c>
      <c r="C986" t="s">
        <v>616</v>
      </c>
      <c r="D986" t="s">
        <v>842</v>
      </c>
      <c r="E986">
        <v>42.620251000000003</v>
      </c>
      <c r="F986">
        <v>-71.458442000000005</v>
      </c>
      <c r="G986">
        <v>31861</v>
      </c>
      <c r="H986" t="s">
        <v>25</v>
      </c>
      <c r="K986">
        <v>40</v>
      </c>
      <c r="L986">
        <v>20</v>
      </c>
      <c r="M986">
        <f t="shared" si="30"/>
        <v>40</v>
      </c>
      <c r="N986" t="str">
        <f t="shared" si="31"/>
        <v/>
      </c>
    </row>
    <row r="987" spans="1:14" x14ac:dyDescent="0.3">
      <c r="A987">
        <v>25283</v>
      </c>
      <c r="B987" t="s">
        <v>3</v>
      </c>
      <c r="D987" t="s">
        <v>909</v>
      </c>
      <c r="G987">
        <v>31895</v>
      </c>
      <c r="H987" t="s">
        <v>25</v>
      </c>
      <c r="K987">
        <v>40</v>
      </c>
      <c r="L987">
        <v>15</v>
      </c>
      <c r="M987">
        <f t="shared" si="30"/>
        <v>40</v>
      </c>
      <c r="N987" t="str">
        <f t="shared" si="31"/>
        <v/>
      </c>
    </row>
    <row r="988" spans="1:14" x14ac:dyDescent="0.3">
      <c r="A988">
        <v>25291</v>
      </c>
      <c r="B988" t="s">
        <v>3</v>
      </c>
      <c r="C988" t="s">
        <v>167</v>
      </c>
      <c r="D988" t="s">
        <v>839</v>
      </c>
      <c r="E988">
        <v>42.574534</v>
      </c>
      <c r="F988">
        <v>-71.451082</v>
      </c>
      <c r="G988">
        <v>31974</v>
      </c>
      <c r="H988" t="s">
        <v>25</v>
      </c>
      <c r="K988">
        <v>40</v>
      </c>
      <c r="L988">
        <v>30</v>
      </c>
      <c r="M988">
        <f t="shared" si="30"/>
        <v>40</v>
      </c>
      <c r="N988" t="str">
        <f t="shared" si="31"/>
        <v/>
      </c>
    </row>
    <row r="989" spans="1:14" x14ac:dyDescent="0.3">
      <c r="A989">
        <v>25310</v>
      </c>
      <c r="B989" t="s">
        <v>3</v>
      </c>
      <c r="C989" t="s">
        <v>269</v>
      </c>
      <c r="D989" t="s">
        <v>918</v>
      </c>
      <c r="E989">
        <v>42.553348</v>
      </c>
      <c r="F989">
        <v>-71.409575000000004</v>
      </c>
      <c r="G989">
        <v>32065</v>
      </c>
      <c r="H989" t="s">
        <v>25</v>
      </c>
      <c r="K989">
        <v>40</v>
      </c>
      <c r="L989">
        <v>10</v>
      </c>
      <c r="M989">
        <f t="shared" si="30"/>
        <v>40</v>
      </c>
      <c r="N989" t="str">
        <f t="shared" si="31"/>
        <v/>
      </c>
    </row>
    <row r="990" spans="1:14" x14ac:dyDescent="0.3">
      <c r="A990">
        <v>25317</v>
      </c>
      <c r="B990" t="s">
        <v>3</v>
      </c>
      <c r="C990" t="s">
        <v>383</v>
      </c>
      <c r="D990" t="s">
        <v>842</v>
      </c>
      <c r="E990">
        <v>42.612904</v>
      </c>
      <c r="F990">
        <v>-71.448976000000002</v>
      </c>
      <c r="G990">
        <v>32116</v>
      </c>
      <c r="H990" t="s">
        <v>25</v>
      </c>
      <c r="J990">
        <v>500</v>
      </c>
      <c r="K990">
        <v>40</v>
      </c>
      <c r="L990">
        <v>20</v>
      </c>
      <c r="M990">
        <f t="shared" si="30"/>
        <v>40</v>
      </c>
      <c r="N990">
        <f t="shared" si="31"/>
        <v>40</v>
      </c>
    </row>
    <row r="991" spans="1:14" x14ac:dyDescent="0.3">
      <c r="A991">
        <v>25320</v>
      </c>
      <c r="B991" t="s">
        <v>3</v>
      </c>
      <c r="C991" t="s">
        <v>248</v>
      </c>
      <c r="D991" t="s">
        <v>901</v>
      </c>
      <c r="E991">
        <v>42.547814000000002</v>
      </c>
      <c r="F991">
        <v>-71.430549999999997</v>
      </c>
      <c r="G991">
        <v>32154</v>
      </c>
      <c r="H991" t="s">
        <v>25</v>
      </c>
      <c r="J991">
        <v>360</v>
      </c>
      <c r="K991">
        <v>40</v>
      </c>
      <c r="L991">
        <v>20</v>
      </c>
      <c r="M991">
        <f t="shared" si="30"/>
        <v>40</v>
      </c>
      <c r="N991">
        <f t="shared" si="31"/>
        <v>40</v>
      </c>
    </row>
    <row r="992" spans="1:14" x14ac:dyDescent="0.3">
      <c r="A992">
        <v>25327</v>
      </c>
      <c r="B992" t="s">
        <v>3</v>
      </c>
      <c r="C992" t="s">
        <v>534</v>
      </c>
      <c r="D992" t="s">
        <v>833</v>
      </c>
      <c r="E992">
        <v>42.548153999999997</v>
      </c>
      <c r="F992">
        <v>-71.393874999999994</v>
      </c>
      <c r="G992">
        <v>32212</v>
      </c>
      <c r="H992" t="s">
        <v>25</v>
      </c>
      <c r="J992">
        <v>360</v>
      </c>
      <c r="K992">
        <v>40</v>
      </c>
      <c r="L992">
        <v>25</v>
      </c>
      <c r="M992">
        <f t="shared" si="30"/>
        <v>40</v>
      </c>
      <c r="N992">
        <f t="shared" si="31"/>
        <v>40</v>
      </c>
    </row>
    <row r="993" spans="1:14" x14ac:dyDescent="0.3">
      <c r="A993">
        <v>25351</v>
      </c>
      <c r="B993" t="s">
        <v>3</v>
      </c>
      <c r="C993" t="s">
        <v>364</v>
      </c>
      <c r="D993" t="s">
        <v>901</v>
      </c>
      <c r="E993">
        <v>42.548189999999998</v>
      </c>
      <c r="F993">
        <v>-71.427470999999997</v>
      </c>
      <c r="G993">
        <v>32365</v>
      </c>
      <c r="H993" t="s">
        <v>25</v>
      </c>
      <c r="J993">
        <v>200</v>
      </c>
      <c r="K993">
        <v>40</v>
      </c>
      <c r="L993">
        <v>15</v>
      </c>
      <c r="M993">
        <f t="shared" si="30"/>
        <v>40</v>
      </c>
      <c r="N993">
        <f t="shared" si="31"/>
        <v>40</v>
      </c>
    </row>
    <row r="994" spans="1:14" x14ac:dyDescent="0.3">
      <c r="A994">
        <v>25352</v>
      </c>
      <c r="B994" t="s">
        <v>3</v>
      </c>
      <c r="C994" t="s">
        <v>232</v>
      </c>
      <c r="D994" t="s">
        <v>48</v>
      </c>
      <c r="E994">
        <v>42.595424999999999</v>
      </c>
      <c r="F994">
        <v>-71.488377</v>
      </c>
      <c r="G994">
        <v>32369</v>
      </c>
      <c r="H994" t="s">
        <v>25</v>
      </c>
      <c r="J994">
        <v>500</v>
      </c>
      <c r="K994">
        <v>40</v>
      </c>
      <c r="L994">
        <v>8</v>
      </c>
      <c r="M994">
        <f t="shared" si="30"/>
        <v>40</v>
      </c>
      <c r="N994">
        <f t="shared" si="31"/>
        <v>40</v>
      </c>
    </row>
    <row r="995" spans="1:14" x14ac:dyDescent="0.3">
      <c r="A995">
        <v>25368</v>
      </c>
      <c r="B995" t="s">
        <v>3</v>
      </c>
      <c r="C995" t="s">
        <v>96</v>
      </c>
      <c r="D995" t="s">
        <v>934</v>
      </c>
      <c r="G995">
        <v>32498</v>
      </c>
      <c r="H995" t="s">
        <v>25</v>
      </c>
      <c r="J995">
        <v>325</v>
      </c>
      <c r="K995">
        <v>40</v>
      </c>
      <c r="L995">
        <v>12</v>
      </c>
      <c r="M995">
        <f t="shared" si="30"/>
        <v>40</v>
      </c>
      <c r="N995">
        <f t="shared" si="31"/>
        <v>40</v>
      </c>
    </row>
    <row r="996" spans="1:14" x14ac:dyDescent="0.3">
      <c r="A996">
        <v>25426</v>
      </c>
      <c r="B996" t="s">
        <v>3</v>
      </c>
      <c r="C996" t="s">
        <v>411</v>
      </c>
      <c r="D996" t="s">
        <v>946</v>
      </c>
      <c r="E996">
        <v>42.554217000000001</v>
      </c>
      <c r="F996">
        <v>-71.398668999999998</v>
      </c>
      <c r="G996">
        <v>32730</v>
      </c>
      <c r="H996" t="s">
        <v>25</v>
      </c>
      <c r="J996">
        <v>285</v>
      </c>
      <c r="K996">
        <v>40</v>
      </c>
      <c r="L996">
        <v>20</v>
      </c>
      <c r="M996">
        <f t="shared" si="30"/>
        <v>40</v>
      </c>
      <c r="N996">
        <f t="shared" si="31"/>
        <v>40</v>
      </c>
    </row>
    <row r="997" spans="1:14" x14ac:dyDescent="0.3">
      <c r="A997">
        <v>25468</v>
      </c>
      <c r="B997" t="s">
        <v>3</v>
      </c>
      <c r="C997" t="s">
        <v>487</v>
      </c>
      <c r="D997" t="s">
        <v>955</v>
      </c>
      <c r="E997">
        <v>42.551730999999997</v>
      </c>
      <c r="F997">
        <v>-71.405084000000002</v>
      </c>
      <c r="G997">
        <v>32795</v>
      </c>
      <c r="H997" t="s">
        <v>25</v>
      </c>
      <c r="J997">
        <v>245</v>
      </c>
      <c r="K997">
        <v>40</v>
      </c>
      <c r="L997">
        <v>10</v>
      </c>
      <c r="M997">
        <f t="shared" si="30"/>
        <v>40</v>
      </c>
      <c r="N997">
        <f t="shared" si="31"/>
        <v>40</v>
      </c>
    </row>
    <row r="998" spans="1:14" x14ac:dyDescent="0.3">
      <c r="A998">
        <v>25475</v>
      </c>
      <c r="B998" t="s">
        <v>3</v>
      </c>
      <c r="C998" t="s">
        <v>487</v>
      </c>
      <c r="D998" t="s">
        <v>946</v>
      </c>
      <c r="E998">
        <v>42.550711999999997</v>
      </c>
      <c r="F998">
        <v>-71.399321</v>
      </c>
      <c r="G998">
        <v>32804</v>
      </c>
      <c r="H998" t="s">
        <v>25</v>
      </c>
      <c r="J998">
        <v>520</v>
      </c>
      <c r="K998">
        <v>40</v>
      </c>
      <c r="L998">
        <v>10</v>
      </c>
      <c r="M998">
        <f t="shared" si="30"/>
        <v>40</v>
      </c>
      <c r="N998">
        <f t="shared" si="31"/>
        <v>40</v>
      </c>
    </row>
    <row r="999" spans="1:14" x14ac:dyDescent="0.3">
      <c r="A999">
        <v>25492</v>
      </c>
      <c r="B999" t="s">
        <v>3</v>
      </c>
      <c r="C999" t="s">
        <v>437</v>
      </c>
      <c r="D999" t="s">
        <v>837</v>
      </c>
      <c r="E999">
        <v>42.595785999999997</v>
      </c>
      <c r="F999">
        <v>-71.425479999999993</v>
      </c>
      <c r="G999">
        <v>32863</v>
      </c>
      <c r="H999" t="s">
        <v>25</v>
      </c>
      <c r="J999">
        <v>225</v>
      </c>
      <c r="K999">
        <v>40</v>
      </c>
      <c r="L999">
        <v>10</v>
      </c>
      <c r="M999">
        <f t="shared" si="30"/>
        <v>40</v>
      </c>
      <c r="N999">
        <f t="shared" si="31"/>
        <v>40</v>
      </c>
    </row>
    <row r="1000" spans="1:14" x14ac:dyDescent="0.3">
      <c r="A1000">
        <v>25499</v>
      </c>
      <c r="B1000" t="s">
        <v>3</v>
      </c>
      <c r="C1000" t="s">
        <v>411</v>
      </c>
      <c r="D1000" t="s">
        <v>897</v>
      </c>
      <c r="E1000">
        <v>42.596513999999999</v>
      </c>
      <c r="F1000">
        <v>-71.414147</v>
      </c>
      <c r="G1000">
        <v>32927</v>
      </c>
      <c r="H1000" t="s">
        <v>25</v>
      </c>
      <c r="J1000">
        <v>325</v>
      </c>
      <c r="K1000">
        <v>40</v>
      </c>
      <c r="L1000">
        <v>30</v>
      </c>
      <c r="M1000">
        <f t="shared" si="30"/>
        <v>40</v>
      </c>
      <c r="N1000">
        <f t="shared" si="31"/>
        <v>40</v>
      </c>
    </row>
    <row r="1001" spans="1:14" x14ac:dyDescent="0.3">
      <c r="A1001">
        <v>25529</v>
      </c>
      <c r="B1001" t="s">
        <v>3</v>
      </c>
      <c r="C1001" t="s">
        <v>606</v>
      </c>
      <c r="D1001" t="s">
        <v>954</v>
      </c>
      <c r="E1001">
        <v>42.543925000000002</v>
      </c>
      <c r="F1001">
        <v>-71.388810000000007</v>
      </c>
      <c r="G1001">
        <v>33134</v>
      </c>
      <c r="H1001" t="s">
        <v>25</v>
      </c>
      <c r="J1001">
        <v>250</v>
      </c>
      <c r="K1001">
        <v>40</v>
      </c>
      <c r="L1001">
        <v>30</v>
      </c>
      <c r="M1001">
        <f t="shared" si="30"/>
        <v>40</v>
      </c>
      <c r="N1001">
        <f t="shared" si="31"/>
        <v>40</v>
      </c>
    </row>
    <row r="1002" spans="1:14" x14ac:dyDescent="0.3">
      <c r="A1002">
        <v>25609</v>
      </c>
      <c r="B1002" t="s">
        <v>3</v>
      </c>
      <c r="C1002" t="s">
        <v>132</v>
      </c>
      <c r="D1002" t="s">
        <v>893</v>
      </c>
      <c r="E1002">
        <v>42.628760999999997</v>
      </c>
      <c r="F1002">
        <v>-71.434081000000006</v>
      </c>
      <c r="G1002">
        <v>33536</v>
      </c>
      <c r="H1002" t="s">
        <v>25</v>
      </c>
      <c r="J1002">
        <v>340</v>
      </c>
      <c r="K1002">
        <v>40</v>
      </c>
      <c r="L1002">
        <v>30</v>
      </c>
      <c r="M1002">
        <f t="shared" si="30"/>
        <v>40</v>
      </c>
      <c r="N1002">
        <f t="shared" si="31"/>
        <v>40</v>
      </c>
    </row>
    <row r="1003" spans="1:14" x14ac:dyDescent="0.3">
      <c r="A1003">
        <v>25620</v>
      </c>
      <c r="B1003" t="s">
        <v>3</v>
      </c>
      <c r="C1003" t="s">
        <v>190</v>
      </c>
      <c r="D1003" t="s">
        <v>973</v>
      </c>
      <c r="G1003">
        <v>33554</v>
      </c>
      <c r="H1003" t="s">
        <v>25</v>
      </c>
      <c r="J1003">
        <v>240</v>
      </c>
      <c r="K1003">
        <v>40</v>
      </c>
      <c r="L1003">
        <v>25</v>
      </c>
      <c r="M1003">
        <f t="shared" si="30"/>
        <v>40</v>
      </c>
      <c r="N1003">
        <f t="shared" si="31"/>
        <v>40</v>
      </c>
    </row>
    <row r="1004" spans="1:14" x14ac:dyDescent="0.3">
      <c r="A1004">
        <v>25756</v>
      </c>
      <c r="B1004" t="s">
        <v>3</v>
      </c>
      <c r="C1004" t="s">
        <v>487</v>
      </c>
      <c r="D1004" t="s">
        <v>985</v>
      </c>
      <c r="E1004">
        <v>42.544141000000003</v>
      </c>
      <c r="F1004">
        <v>-71.415892999999997</v>
      </c>
      <c r="G1004">
        <v>34102</v>
      </c>
      <c r="H1004" t="s">
        <v>25</v>
      </c>
      <c r="J1004">
        <v>250</v>
      </c>
      <c r="K1004">
        <v>40</v>
      </c>
      <c r="L1004">
        <v>20</v>
      </c>
      <c r="M1004">
        <f t="shared" si="30"/>
        <v>40</v>
      </c>
      <c r="N1004">
        <f t="shared" si="31"/>
        <v>40</v>
      </c>
    </row>
    <row r="1005" spans="1:14" x14ac:dyDescent="0.3">
      <c r="A1005">
        <v>25764</v>
      </c>
      <c r="B1005" t="s">
        <v>3</v>
      </c>
      <c r="C1005" t="s">
        <v>221</v>
      </c>
      <c r="D1005" t="s">
        <v>875</v>
      </c>
      <c r="G1005">
        <v>34124</v>
      </c>
      <c r="H1005" t="s">
        <v>25</v>
      </c>
      <c r="J1005">
        <v>220</v>
      </c>
      <c r="K1005">
        <v>40</v>
      </c>
      <c r="L1005">
        <v>15</v>
      </c>
      <c r="M1005">
        <f t="shared" si="30"/>
        <v>40</v>
      </c>
      <c r="N1005">
        <f t="shared" si="31"/>
        <v>40</v>
      </c>
    </row>
    <row r="1006" spans="1:14" x14ac:dyDescent="0.3">
      <c r="A1006">
        <v>25877</v>
      </c>
      <c r="B1006" t="s">
        <v>3</v>
      </c>
      <c r="C1006" t="s">
        <v>383</v>
      </c>
      <c r="D1006" t="s">
        <v>827</v>
      </c>
      <c r="E1006">
        <v>42.629874999999998</v>
      </c>
      <c r="F1006">
        <v>-71.431355999999994</v>
      </c>
      <c r="G1006">
        <v>34646</v>
      </c>
      <c r="H1006" t="s">
        <v>25</v>
      </c>
      <c r="J1006">
        <v>340</v>
      </c>
      <c r="K1006">
        <v>40</v>
      </c>
      <c r="L1006">
        <v>19</v>
      </c>
      <c r="M1006">
        <f t="shared" si="30"/>
        <v>40</v>
      </c>
      <c r="N1006">
        <f t="shared" si="31"/>
        <v>40</v>
      </c>
    </row>
    <row r="1007" spans="1:14" x14ac:dyDescent="0.3">
      <c r="A1007">
        <v>25878</v>
      </c>
      <c r="B1007" t="s">
        <v>3</v>
      </c>
      <c r="C1007" t="s">
        <v>340</v>
      </c>
      <c r="D1007" t="s">
        <v>827</v>
      </c>
      <c r="E1007">
        <v>42.629747999999999</v>
      </c>
      <c r="F1007">
        <v>-71.433466999999993</v>
      </c>
      <c r="G1007">
        <v>34648</v>
      </c>
      <c r="H1007" t="s">
        <v>25</v>
      </c>
      <c r="J1007">
        <v>900</v>
      </c>
      <c r="K1007">
        <v>40</v>
      </c>
      <c r="L1007">
        <v>10</v>
      </c>
      <c r="M1007">
        <f t="shared" si="30"/>
        <v>40</v>
      </c>
      <c r="N1007">
        <f t="shared" si="31"/>
        <v>40</v>
      </c>
    </row>
    <row r="1008" spans="1:14" x14ac:dyDescent="0.3">
      <c r="A1008">
        <v>25887</v>
      </c>
      <c r="B1008" t="s">
        <v>3</v>
      </c>
      <c r="C1008" t="s">
        <v>167</v>
      </c>
      <c r="D1008" t="s">
        <v>830</v>
      </c>
      <c r="E1008">
        <v>42.541376</v>
      </c>
      <c r="F1008">
        <v>-71.386806000000007</v>
      </c>
      <c r="G1008">
        <v>34699</v>
      </c>
      <c r="H1008" t="s">
        <v>25</v>
      </c>
      <c r="J1008">
        <v>520</v>
      </c>
      <c r="K1008">
        <v>40</v>
      </c>
      <c r="L1008">
        <v>39</v>
      </c>
      <c r="M1008">
        <f t="shared" si="30"/>
        <v>40</v>
      </c>
      <c r="N1008">
        <f t="shared" si="31"/>
        <v>40</v>
      </c>
    </row>
    <row r="1009" spans="1:14" x14ac:dyDescent="0.3">
      <c r="A1009">
        <v>25919</v>
      </c>
      <c r="B1009" t="s">
        <v>3</v>
      </c>
      <c r="C1009" t="s">
        <v>372</v>
      </c>
      <c r="D1009" t="s">
        <v>842</v>
      </c>
      <c r="E1009">
        <v>42.620488999999999</v>
      </c>
      <c r="F1009">
        <v>-71.458622000000005</v>
      </c>
      <c r="G1009">
        <v>34941</v>
      </c>
      <c r="H1009" t="s">
        <v>25</v>
      </c>
      <c r="J1009">
        <v>140</v>
      </c>
      <c r="K1009">
        <v>40</v>
      </c>
      <c r="L1009">
        <v>10</v>
      </c>
      <c r="M1009">
        <f t="shared" si="30"/>
        <v>40</v>
      </c>
      <c r="N1009">
        <f t="shared" si="31"/>
        <v>40</v>
      </c>
    </row>
    <row r="1010" spans="1:14" x14ac:dyDescent="0.3">
      <c r="A1010">
        <v>25931</v>
      </c>
      <c r="B1010" t="s">
        <v>3</v>
      </c>
      <c r="C1010" t="s">
        <v>822</v>
      </c>
      <c r="D1010" t="s">
        <v>917</v>
      </c>
      <c r="E1010">
        <v>42.552993000000001</v>
      </c>
      <c r="F1010">
        <v>-71.394630000000006</v>
      </c>
      <c r="G1010">
        <v>35032</v>
      </c>
      <c r="H1010" t="s">
        <v>25</v>
      </c>
      <c r="J1010">
        <v>220</v>
      </c>
      <c r="K1010">
        <v>40</v>
      </c>
      <c r="L1010">
        <v>5</v>
      </c>
      <c r="M1010">
        <f t="shared" si="30"/>
        <v>40</v>
      </c>
      <c r="N1010">
        <f t="shared" si="31"/>
        <v>40</v>
      </c>
    </row>
    <row r="1011" spans="1:14" x14ac:dyDescent="0.3">
      <c r="A1011">
        <v>26227</v>
      </c>
      <c r="B1011" t="s">
        <v>3</v>
      </c>
      <c r="C1011" t="s">
        <v>399</v>
      </c>
      <c r="D1011" t="s">
        <v>836</v>
      </c>
      <c r="E1011">
        <v>42.549796999999998</v>
      </c>
      <c r="F1011">
        <v>-71.395769999999999</v>
      </c>
      <c r="G1011">
        <v>33842</v>
      </c>
      <c r="H1011" t="s">
        <v>25</v>
      </c>
      <c r="J1011">
        <v>200</v>
      </c>
      <c r="K1011">
        <v>40</v>
      </c>
      <c r="L1011">
        <v>20</v>
      </c>
      <c r="M1011">
        <f t="shared" si="30"/>
        <v>40</v>
      </c>
      <c r="N1011">
        <f t="shared" si="31"/>
        <v>40</v>
      </c>
    </row>
    <row r="1012" spans="1:14" x14ac:dyDescent="0.3">
      <c r="A1012">
        <v>27095</v>
      </c>
      <c r="B1012" t="s">
        <v>3</v>
      </c>
      <c r="C1012" t="s">
        <v>352</v>
      </c>
      <c r="D1012" t="s">
        <v>887</v>
      </c>
      <c r="G1012">
        <v>31219</v>
      </c>
      <c r="H1012" t="s">
        <v>25</v>
      </c>
      <c r="J1012">
        <v>300</v>
      </c>
      <c r="K1012">
        <v>40</v>
      </c>
      <c r="L1012">
        <v>15</v>
      </c>
      <c r="M1012">
        <f t="shared" si="30"/>
        <v>40</v>
      </c>
      <c r="N1012">
        <f t="shared" si="31"/>
        <v>40</v>
      </c>
    </row>
    <row r="1013" spans="1:14" x14ac:dyDescent="0.3">
      <c r="A1013">
        <v>27144</v>
      </c>
      <c r="B1013" t="s">
        <v>3</v>
      </c>
      <c r="C1013" t="s">
        <v>661</v>
      </c>
      <c r="D1013" t="s">
        <v>853</v>
      </c>
      <c r="G1013">
        <v>28695</v>
      </c>
      <c r="H1013" t="s">
        <v>25</v>
      </c>
      <c r="J1013">
        <v>245</v>
      </c>
      <c r="K1013">
        <v>40</v>
      </c>
      <c r="L1013">
        <v>20</v>
      </c>
      <c r="M1013">
        <f t="shared" si="30"/>
        <v>40</v>
      </c>
      <c r="N1013">
        <f t="shared" si="31"/>
        <v>40</v>
      </c>
    </row>
    <row r="1014" spans="1:14" x14ac:dyDescent="0.3">
      <c r="A1014">
        <v>27146</v>
      </c>
      <c r="B1014" t="s">
        <v>3</v>
      </c>
      <c r="C1014" t="s">
        <v>520</v>
      </c>
      <c r="D1014" t="s">
        <v>853</v>
      </c>
      <c r="E1014">
        <v>42.559531999999997</v>
      </c>
      <c r="F1014">
        <v>-71.406672999999998</v>
      </c>
      <c r="G1014">
        <v>28696</v>
      </c>
      <c r="H1014" t="s">
        <v>25</v>
      </c>
      <c r="J1014">
        <v>140</v>
      </c>
      <c r="K1014">
        <v>40</v>
      </c>
      <c r="L1014">
        <v>20</v>
      </c>
      <c r="M1014">
        <f t="shared" si="30"/>
        <v>40</v>
      </c>
      <c r="N1014">
        <f t="shared" si="31"/>
        <v>40</v>
      </c>
    </row>
    <row r="1015" spans="1:14" x14ac:dyDescent="0.3">
      <c r="A1015">
        <v>27147</v>
      </c>
      <c r="B1015" t="s">
        <v>3</v>
      </c>
      <c r="C1015" t="s">
        <v>419</v>
      </c>
      <c r="D1015" t="s">
        <v>853</v>
      </c>
      <c r="E1015">
        <v>42.560073000000003</v>
      </c>
      <c r="F1015">
        <v>-71.407387</v>
      </c>
      <c r="G1015">
        <v>28668</v>
      </c>
      <c r="H1015" t="s">
        <v>25</v>
      </c>
      <c r="J1015">
        <v>320</v>
      </c>
      <c r="K1015">
        <v>40</v>
      </c>
      <c r="L1015">
        <v>10</v>
      </c>
      <c r="M1015">
        <f t="shared" si="30"/>
        <v>40</v>
      </c>
      <c r="N1015">
        <f t="shared" si="31"/>
        <v>40</v>
      </c>
    </row>
    <row r="1016" spans="1:14" x14ac:dyDescent="0.3">
      <c r="A1016">
        <v>27177</v>
      </c>
      <c r="B1016" t="s">
        <v>3</v>
      </c>
      <c r="C1016" t="s">
        <v>290</v>
      </c>
      <c r="D1016" t="s">
        <v>1053</v>
      </c>
      <c r="E1016">
        <v>42.549646000000003</v>
      </c>
      <c r="F1016">
        <v>-71.392725999999996</v>
      </c>
      <c r="G1016">
        <v>28761</v>
      </c>
      <c r="H1016" t="s">
        <v>25</v>
      </c>
      <c r="J1016">
        <v>170</v>
      </c>
      <c r="K1016">
        <v>40</v>
      </c>
      <c r="L1016">
        <v>10</v>
      </c>
      <c r="M1016">
        <f t="shared" si="30"/>
        <v>40</v>
      </c>
      <c r="N1016">
        <f t="shared" si="31"/>
        <v>40</v>
      </c>
    </row>
    <row r="1017" spans="1:14" x14ac:dyDescent="0.3">
      <c r="A1017">
        <v>27178</v>
      </c>
      <c r="B1017" t="s">
        <v>3</v>
      </c>
      <c r="C1017" t="s">
        <v>245</v>
      </c>
      <c r="D1017" t="s">
        <v>897</v>
      </c>
      <c r="E1017">
        <v>42.598024000000002</v>
      </c>
      <c r="F1017">
        <v>-71.417253000000002</v>
      </c>
      <c r="G1017">
        <v>29797</v>
      </c>
      <c r="H1017" t="s">
        <v>25</v>
      </c>
      <c r="J1017">
        <v>215</v>
      </c>
      <c r="K1017">
        <v>40</v>
      </c>
      <c r="L1017">
        <v>20</v>
      </c>
      <c r="M1017">
        <f t="shared" si="30"/>
        <v>40</v>
      </c>
      <c r="N1017">
        <f t="shared" si="31"/>
        <v>40</v>
      </c>
    </row>
    <row r="1018" spans="1:14" x14ac:dyDescent="0.3">
      <c r="A1018">
        <v>27181</v>
      </c>
      <c r="B1018" t="s">
        <v>3</v>
      </c>
      <c r="C1018" t="s">
        <v>201</v>
      </c>
      <c r="D1018" t="s">
        <v>897</v>
      </c>
      <c r="E1018">
        <v>42.601678999999997</v>
      </c>
      <c r="F1018">
        <v>-71.418137000000002</v>
      </c>
      <c r="G1018">
        <v>29803</v>
      </c>
      <c r="H1018" t="s">
        <v>25</v>
      </c>
      <c r="J1018">
        <v>425</v>
      </c>
      <c r="K1018">
        <v>40</v>
      </c>
      <c r="L1018">
        <v>6</v>
      </c>
      <c r="M1018">
        <f t="shared" si="30"/>
        <v>40</v>
      </c>
      <c r="N1018">
        <f t="shared" si="31"/>
        <v>40</v>
      </c>
    </row>
    <row r="1019" spans="1:14" x14ac:dyDescent="0.3">
      <c r="A1019">
        <v>27185</v>
      </c>
      <c r="B1019" t="s">
        <v>3</v>
      </c>
      <c r="C1019" t="s">
        <v>662</v>
      </c>
      <c r="D1019" t="s">
        <v>897</v>
      </c>
      <c r="G1019">
        <v>29803</v>
      </c>
      <c r="H1019" t="s">
        <v>25</v>
      </c>
      <c r="J1019">
        <v>425</v>
      </c>
      <c r="K1019">
        <v>40</v>
      </c>
      <c r="L1019">
        <v>6</v>
      </c>
      <c r="M1019">
        <f t="shared" si="30"/>
        <v>40</v>
      </c>
      <c r="N1019">
        <f t="shared" si="31"/>
        <v>40</v>
      </c>
    </row>
    <row r="1020" spans="1:14" x14ac:dyDescent="0.3">
      <c r="A1020">
        <v>27189</v>
      </c>
      <c r="B1020" t="s">
        <v>3</v>
      </c>
      <c r="C1020" t="s">
        <v>245</v>
      </c>
      <c r="D1020" t="s">
        <v>894</v>
      </c>
      <c r="E1020">
        <v>42.580067999999997</v>
      </c>
      <c r="F1020">
        <v>-71.415395000000004</v>
      </c>
      <c r="G1020">
        <v>31685</v>
      </c>
      <c r="H1020" t="s">
        <v>25</v>
      </c>
      <c r="J1020">
        <v>520</v>
      </c>
      <c r="K1020">
        <v>40</v>
      </c>
      <c r="L1020">
        <v>65</v>
      </c>
      <c r="M1020">
        <f t="shared" si="30"/>
        <v>40</v>
      </c>
      <c r="N1020">
        <f t="shared" si="31"/>
        <v>40</v>
      </c>
    </row>
    <row r="1021" spans="1:14" x14ac:dyDescent="0.3">
      <c r="A1021">
        <v>27199</v>
      </c>
      <c r="B1021" t="s">
        <v>3</v>
      </c>
      <c r="C1021" t="s">
        <v>487</v>
      </c>
      <c r="D1021" t="s">
        <v>931</v>
      </c>
      <c r="E1021">
        <v>42.54101</v>
      </c>
      <c r="F1021">
        <v>-71.398455999999996</v>
      </c>
      <c r="G1021">
        <v>29577</v>
      </c>
      <c r="H1021" t="s">
        <v>25</v>
      </c>
      <c r="J1021">
        <v>325</v>
      </c>
      <c r="K1021">
        <v>40</v>
      </c>
      <c r="L1021">
        <v>15</v>
      </c>
      <c r="M1021">
        <f t="shared" si="30"/>
        <v>40</v>
      </c>
      <c r="N1021">
        <f t="shared" si="31"/>
        <v>40</v>
      </c>
    </row>
    <row r="1022" spans="1:14" x14ac:dyDescent="0.3">
      <c r="A1022">
        <v>27201</v>
      </c>
      <c r="B1022" t="s">
        <v>3</v>
      </c>
      <c r="C1022" t="s">
        <v>248</v>
      </c>
      <c r="D1022" t="s">
        <v>842</v>
      </c>
      <c r="E1022">
        <v>42.613390000000003</v>
      </c>
      <c r="F1022">
        <v>-71.449584000000002</v>
      </c>
      <c r="G1022">
        <v>31530</v>
      </c>
      <c r="H1022" t="s">
        <v>25</v>
      </c>
      <c r="J1022">
        <v>200</v>
      </c>
      <c r="K1022">
        <v>40</v>
      </c>
      <c r="L1022">
        <v>20</v>
      </c>
      <c r="M1022">
        <f t="shared" si="30"/>
        <v>40</v>
      </c>
      <c r="N1022">
        <f t="shared" si="31"/>
        <v>40</v>
      </c>
    </row>
    <row r="1023" spans="1:14" x14ac:dyDescent="0.3">
      <c r="A1023">
        <v>27239</v>
      </c>
      <c r="B1023" t="s">
        <v>3</v>
      </c>
      <c r="C1023" t="s">
        <v>617</v>
      </c>
      <c r="D1023" t="s">
        <v>837</v>
      </c>
      <c r="E1023">
        <v>42.595464999999997</v>
      </c>
      <c r="F1023">
        <v>-71.428646000000001</v>
      </c>
      <c r="G1023">
        <v>30533</v>
      </c>
      <c r="H1023" t="s">
        <v>25</v>
      </c>
      <c r="J1023">
        <v>160</v>
      </c>
      <c r="K1023">
        <v>40</v>
      </c>
      <c r="L1023">
        <v>25</v>
      </c>
      <c r="M1023">
        <f t="shared" si="30"/>
        <v>40</v>
      </c>
      <c r="N1023">
        <f t="shared" si="31"/>
        <v>40</v>
      </c>
    </row>
    <row r="1024" spans="1:14" x14ac:dyDescent="0.3">
      <c r="A1024">
        <v>27252</v>
      </c>
      <c r="B1024" t="s">
        <v>3</v>
      </c>
      <c r="C1024" t="s">
        <v>606</v>
      </c>
      <c r="D1024" t="s">
        <v>887</v>
      </c>
      <c r="E1024">
        <v>42.599466999999997</v>
      </c>
      <c r="F1024">
        <v>-71.490634999999997</v>
      </c>
      <c r="G1024">
        <v>30937</v>
      </c>
      <c r="H1024" t="s">
        <v>25</v>
      </c>
      <c r="J1024">
        <v>245</v>
      </c>
      <c r="K1024">
        <v>40</v>
      </c>
      <c r="M1024">
        <f t="shared" si="30"/>
        <v>40</v>
      </c>
      <c r="N1024">
        <f t="shared" si="31"/>
        <v>40</v>
      </c>
    </row>
    <row r="1025" spans="1:14" x14ac:dyDescent="0.3">
      <c r="A1025">
        <v>103336</v>
      </c>
      <c r="B1025" t="s">
        <v>3</v>
      </c>
      <c r="C1025" t="s">
        <v>525</v>
      </c>
      <c r="D1025" t="s">
        <v>1065</v>
      </c>
      <c r="E1025">
        <v>42.546894000000002</v>
      </c>
      <c r="F1025">
        <v>-71.421863000000002</v>
      </c>
      <c r="G1025">
        <v>37034</v>
      </c>
      <c r="H1025" t="s">
        <v>25</v>
      </c>
      <c r="I1025" t="s">
        <v>26</v>
      </c>
      <c r="J1025">
        <v>265</v>
      </c>
      <c r="K1025">
        <v>40</v>
      </c>
      <c r="L1025">
        <v>11.5</v>
      </c>
      <c r="M1025">
        <f t="shared" si="30"/>
        <v>40</v>
      </c>
      <c r="N1025">
        <f t="shared" si="31"/>
        <v>40</v>
      </c>
    </row>
    <row r="1026" spans="1:14" x14ac:dyDescent="0.3">
      <c r="A1026">
        <v>105532</v>
      </c>
      <c r="B1026" t="s">
        <v>3</v>
      </c>
      <c r="C1026" t="s">
        <v>157</v>
      </c>
      <c r="D1026" t="s">
        <v>856</v>
      </c>
      <c r="E1026">
        <v>42.548817</v>
      </c>
      <c r="F1026">
        <v>-71.436546000000007</v>
      </c>
      <c r="G1026">
        <v>37160</v>
      </c>
      <c r="H1026" t="s">
        <v>25</v>
      </c>
      <c r="I1026" t="s">
        <v>26</v>
      </c>
      <c r="J1026">
        <v>320</v>
      </c>
      <c r="K1026">
        <v>40</v>
      </c>
      <c r="L1026">
        <v>40</v>
      </c>
      <c r="M1026">
        <f t="shared" si="30"/>
        <v>40</v>
      </c>
      <c r="N1026">
        <f t="shared" si="31"/>
        <v>40</v>
      </c>
    </row>
    <row r="1027" spans="1:14" x14ac:dyDescent="0.3">
      <c r="A1027">
        <v>108478</v>
      </c>
      <c r="B1027" t="s">
        <v>3</v>
      </c>
      <c r="C1027" t="s">
        <v>487</v>
      </c>
      <c r="D1027" t="s">
        <v>1050</v>
      </c>
      <c r="E1027">
        <v>42.621552000000001</v>
      </c>
      <c r="F1027">
        <v>-71.446151999999998</v>
      </c>
      <c r="G1027">
        <v>37270</v>
      </c>
      <c r="H1027" t="s">
        <v>25</v>
      </c>
      <c r="I1027" t="s">
        <v>26</v>
      </c>
      <c r="J1027">
        <v>440</v>
      </c>
      <c r="K1027">
        <v>40</v>
      </c>
      <c r="L1027">
        <v>60</v>
      </c>
      <c r="M1027">
        <f t="shared" si="30"/>
        <v>40</v>
      </c>
      <c r="N1027">
        <f t="shared" si="31"/>
        <v>40</v>
      </c>
    </row>
    <row r="1028" spans="1:14" x14ac:dyDescent="0.3">
      <c r="A1028">
        <v>114601</v>
      </c>
      <c r="B1028" t="s">
        <v>3</v>
      </c>
      <c r="C1028" t="s">
        <v>466</v>
      </c>
      <c r="D1028" t="s">
        <v>842</v>
      </c>
      <c r="E1028">
        <v>42.622123999999999</v>
      </c>
      <c r="F1028">
        <v>-71.458518999999995</v>
      </c>
      <c r="G1028">
        <v>37446</v>
      </c>
      <c r="H1028" t="s">
        <v>25</v>
      </c>
      <c r="I1028" t="s">
        <v>26</v>
      </c>
      <c r="J1028">
        <v>180</v>
      </c>
      <c r="K1028">
        <v>40</v>
      </c>
      <c r="L1028">
        <v>18</v>
      </c>
      <c r="M1028">
        <f t="shared" si="30"/>
        <v>40</v>
      </c>
      <c r="N1028">
        <f t="shared" si="31"/>
        <v>40</v>
      </c>
    </row>
    <row r="1029" spans="1:14" x14ac:dyDescent="0.3">
      <c r="A1029">
        <v>124379</v>
      </c>
      <c r="B1029" t="s">
        <v>3</v>
      </c>
      <c r="C1029" t="s">
        <v>340</v>
      </c>
      <c r="D1029" t="s">
        <v>1005</v>
      </c>
      <c r="E1029">
        <v>42.608882000000001</v>
      </c>
      <c r="F1029">
        <v>-71.460369999999998</v>
      </c>
      <c r="G1029">
        <v>38409</v>
      </c>
      <c r="H1029" t="s">
        <v>25</v>
      </c>
      <c r="I1029" t="s">
        <v>26</v>
      </c>
      <c r="J1029">
        <v>110</v>
      </c>
      <c r="K1029">
        <v>40</v>
      </c>
      <c r="L1029">
        <v>15</v>
      </c>
      <c r="M1029">
        <f t="shared" si="30"/>
        <v>40</v>
      </c>
      <c r="N1029">
        <f t="shared" si="31"/>
        <v>40</v>
      </c>
    </row>
    <row r="1030" spans="1:14" x14ac:dyDescent="0.3">
      <c r="A1030">
        <v>25246</v>
      </c>
      <c r="B1030" t="s">
        <v>3</v>
      </c>
      <c r="C1030" t="s">
        <v>892</v>
      </c>
      <c r="D1030" t="s">
        <v>893</v>
      </c>
      <c r="G1030">
        <v>31560</v>
      </c>
      <c r="H1030" t="s">
        <v>25</v>
      </c>
      <c r="J1030">
        <v>300</v>
      </c>
      <c r="K1030">
        <v>41</v>
      </c>
      <c r="M1030">
        <f t="shared" si="30"/>
        <v>41</v>
      </c>
      <c r="N1030">
        <f t="shared" si="31"/>
        <v>41</v>
      </c>
    </row>
    <row r="1031" spans="1:14" x14ac:dyDescent="0.3">
      <c r="A1031">
        <v>25633</v>
      </c>
      <c r="B1031" t="s">
        <v>3</v>
      </c>
      <c r="C1031" t="s">
        <v>661</v>
      </c>
      <c r="D1031" t="s">
        <v>973</v>
      </c>
      <c r="E1031">
        <v>42.602231000000003</v>
      </c>
      <c r="F1031">
        <v>-71.488856999999996</v>
      </c>
      <c r="G1031">
        <v>33588</v>
      </c>
      <c r="H1031" t="s">
        <v>25</v>
      </c>
      <c r="J1031">
        <v>100</v>
      </c>
      <c r="K1031">
        <v>41</v>
      </c>
      <c r="L1031">
        <v>8</v>
      </c>
      <c r="M1031">
        <f t="shared" si="30"/>
        <v>41</v>
      </c>
      <c r="N1031">
        <f t="shared" si="31"/>
        <v>41</v>
      </c>
    </row>
    <row r="1032" spans="1:14" x14ac:dyDescent="0.3">
      <c r="A1032">
        <v>14199</v>
      </c>
      <c r="B1032" t="s">
        <v>3</v>
      </c>
      <c r="D1032" t="s">
        <v>856</v>
      </c>
      <c r="G1032">
        <v>36413</v>
      </c>
      <c r="H1032" t="s">
        <v>25</v>
      </c>
      <c r="J1032">
        <v>800</v>
      </c>
      <c r="K1032">
        <v>42</v>
      </c>
      <c r="M1032">
        <f t="shared" si="30"/>
        <v>42</v>
      </c>
      <c r="N1032">
        <f t="shared" si="31"/>
        <v>42</v>
      </c>
    </row>
    <row r="1033" spans="1:14" x14ac:dyDescent="0.3">
      <c r="A1033">
        <v>14202</v>
      </c>
      <c r="B1033" t="s">
        <v>3</v>
      </c>
      <c r="C1033" t="s">
        <v>520</v>
      </c>
      <c r="D1033" t="s">
        <v>824</v>
      </c>
      <c r="G1033">
        <v>36432</v>
      </c>
      <c r="H1033" t="s">
        <v>25</v>
      </c>
      <c r="J1033">
        <v>360</v>
      </c>
      <c r="K1033">
        <v>42</v>
      </c>
      <c r="L1033">
        <v>11</v>
      </c>
      <c r="M1033">
        <f t="shared" si="30"/>
        <v>42</v>
      </c>
      <c r="N1033">
        <f t="shared" si="31"/>
        <v>42</v>
      </c>
    </row>
    <row r="1034" spans="1:14" x14ac:dyDescent="0.3">
      <c r="A1034">
        <v>25593</v>
      </c>
      <c r="B1034" t="s">
        <v>3</v>
      </c>
      <c r="C1034" t="s">
        <v>269</v>
      </c>
      <c r="D1034" t="s">
        <v>830</v>
      </c>
      <c r="G1034">
        <v>33452</v>
      </c>
      <c r="H1034" t="s">
        <v>25</v>
      </c>
      <c r="J1034">
        <v>1180</v>
      </c>
      <c r="K1034">
        <v>42</v>
      </c>
      <c r="L1034">
        <v>60</v>
      </c>
      <c r="M1034">
        <f t="shared" ref="M1034:M1097" si="32">IF(K1034&lt;1,"",K1034)</f>
        <v>42</v>
      </c>
      <c r="N1034">
        <f t="shared" ref="N1034:N1097" si="33">IF(K1034&lt;1,"",IF(J1034&gt;40,K1034,""))</f>
        <v>42</v>
      </c>
    </row>
    <row r="1035" spans="1:14" x14ac:dyDescent="0.3">
      <c r="A1035">
        <v>25741</v>
      </c>
      <c r="B1035" t="s">
        <v>3</v>
      </c>
      <c r="C1035" t="s">
        <v>997</v>
      </c>
      <c r="D1035" t="s">
        <v>894</v>
      </c>
      <c r="G1035">
        <v>33980</v>
      </c>
      <c r="H1035" t="s">
        <v>25</v>
      </c>
      <c r="J1035">
        <v>145</v>
      </c>
      <c r="K1035">
        <v>42</v>
      </c>
      <c r="L1035">
        <v>30</v>
      </c>
      <c r="M1035">
        <f t="shared" si="32"/>
        <v>42</v>
      </c>
      <c r="N1035">
        <f t="shared" si="33"/>
        <v>42</v>
      </c>
    </row>
    <row r="1036" spans="1:14" x14ac:dyDescent="0.3">
      <c r="A1036">
        <v>25867</v>
      </c>
      <c r="B1036" t="s">
        <v>3</v>
      </c>
      <c r="C1036" t="s">
        <v>312</v>
      </c>
      <c r="D1036" t="s">
        <v>842</v>
      </c>
      <c r="G1036">
        <v>34607</v>
      </c>
      <c r="H1036" t="s">
        <v>25</v>
      </c>
      <c r="J1036">
        <v>480</v>
      </c>
      <c r="K1036">
        <v>42</v>
      </c>
      <c r="L1036">
        <v>15</v>
      </c>
      <c r="M1036">
        <f t="shared" si="32"/>
        <v>42</v>
      </c>
      <c r="N1036">
        <f t="shared" si="33"/>
        <v>42</v>
      </c>
    </row>
    <row r="1037" spans="1:14" x14ac:dyDescent="0.3">
      <c r="A1037">
        <v>25945</v>
      </c>
      <c r="B1037" t="s">
        <v>3</v>
      </c>
      <c r="C1037" t="s">
        <v>364</v>
      </c>
      <c r="D1037" t="s">
        <v>1020</v>
      </c>
      <c r="E1037">
        <v>42.545403999999998</v>
      </c>
      <c r="F1037">
        <v>-71.390763000000007</v>
      </c>
      <c r="G1037">
        <v>35109</v>
      </c>
      <c r="H1037" t="s">
        <v>25</v>
      </c>
      <c r="J1037">
        <v>420</v>
      </c>
      <c r="K1037">
        <v>42</v>
      </c>
      <c r="L1037">
        <v>20</v>
      </c>
      <c r="M1037">
        <f t="shared" si="32"/>
        <v>42</v>
      </c>
      <c r="N1037">
        <f t="shared" si="33"/>
        <v>42</v>
      </c>
    </row>
    <row r="1038" spans="1:14" x14ac:dyDescent="0.3">
      <c r="A1038">
        <v>25975</v>
      </c>
      <c r="B1038" t="s">
        <v>3</v>
      </c>
      <c r="C1038" t="s">
        <v>606</v>
      </c>
      <c r="D1038" t="s">
        <v>1020</v>
      </c>
      <c r="G1038">
        <v>35255</v>
      </c>
      <c r="H1038" t="s">
        <v>25</v>
      </c>
      <c r="J1038">
        <v>420</v>
      </c>
      <c r="K1038">
        <v>42</v>
      </c>
      <c r="L1038">
        <v>8</v>
      </c>
      <c r="M1038">
        <f t="shared" si="32"/>
        <v>42</v>
      </c>
      <c r="N1038">
        <f t="shared" si="33"/>
        <v>42</v>
      </c>
    </row>
    <row r="1039" spans="1:14" x14ac:dyDescent="0.3">
      <c r="A1039">
        <v>26220</v>
      </c>
      <c r="B1039" t="s">
        <v>3</v>
      </c>
      <c r="C1039" t="s">
        <v>606</v>
      </c>
      <c r="D1039" t="s">
        <v>1020</v>
      </c>
      <c r="E1039">
        <v>42.545620999999997</v>
      </c>
      <c r="F1039">
        <v>-71.391152000000005</v>
      </c>
      <c r="G1039">
        <v>35255</v>
      </c>
      <c r="H1039" t="s">
        <v>25</v>
      </c>
      <c r="I1039" t="s">
        <v>142</v>
      </c>
      <c r="J1039">
        <v>420</v>
      </c>
      <c r="K1039">
        <v>42</v>
      </c>
      <c r="L1039">
        <v>20</v>
      </c>
      <c r="M1039">
        <f t="shared" si="32"/>
        <v>42</v>
      </c>
      <c r="N1039">
        <f t="shared" si="33"/>
        <v>42</v>
      </c>
    </row>
    <row r="1040" spans="1:14" x14ac:dyDescent="0.3">
      <c r="A1040">
        <v>27091</v>
      </c>
      <c r="B1040" t="s">
        <v>3</v>
      </c>
      <c r="C1040" t="s">
        <v>248</v>
      </c>
      <c r="D1040" t="s">
        <v>887</v>
      </c>
      <c r="E1040">
        <v>42.598984000000002</v>
      </c>
      <c r="F1040">
        <v>-71.489233999999996</v>
      </c>
      <c r="G1040">
        <v>30756</v>
      </c>
      <c r="H1040" t="s">
        <v>25</v>
      </c>
      <c r="J1040">
        <v>300</v>
      </c>
      <c r="K1040">
        <v>42</v>
      </c>
      <c r="M1040">
        <f t="shared" si="32"/>
        <v>42</v>
      </c>
      <c r="N1040">
        <f t="shared" si="33"/>
        <v>42</v>
      </c>
    </row>
    <row r="1041" spans="1:14" x14ac:dyDescent="0.3">
      <c r="A1041">
        <v>27093</v>
      </c>
      <c r="B1041" t="s">
        <v>3</v>
      </c>
      <c r="C1041" t="s">
        <v>249</v>
      </c>
      <c r="D1041" t="s">
        <v>887</v>
      </c>
      <c r="E1041">
        <v>42.599066000000001</v>
      </c>
      <c r="F1041">
        <v>-71.489728999999997</v>
      </c>
      <c r="G1041">
        <v>31033</v>
      </c>
      <c r="H1041" t="s">
        <v>25</v>
      </c>
      <c r="J1041">
        <v>365</v>
      </c>
      <c r="K1041">
        <v>42</v>
      </c>
      <c r="M1041">
        <f t="shared" si="32"/>
        <v>42</v>
      </c>
      <c r="N1041">
        <f t="shared" si="33"/>
        <v>42</v>
      </c>
    </row>
    <row r="1042" spans="1:14" x14ac:dyDescent="0.3">
      <c r="A1042">
        <v>27168</v>
      </c>
      <c r="B1042" t="s">
        <v>3</v>
      </c>
      <c r="C1042" t="s">
        <v>859</v>
      </c>
      <c r="D1042" t="s">
        <v>888</v>
      </c>
      <c r="E1042">
        <v>42.538356</v>
      </c>
      <c r="F1042">
        <v>-71.417575999999997</v>
      </c>
      <c r="G1042">
        <v>30922</v>
      </c>
      <c r="H1042" t="s">
        <v>25</v>
      </c>
      <c r="J1042">
        <v>120</v>
      </c>
      <c r="K1042">
        <v>42</v>
      </c>
      <c r="L1042">
        <v>27</v>
      </c>
      <c r="M1042">
        <f t="shared" si="32"/>
        <v>42</v>
      </c>
      <c r="N1042">
        <f t="shared" si="33"/>
        <v>42</v>
      </c>
    </row>
    <row r="1043" spans="1:14" x14ac:dyDescent="0.3">
      <c r="A1043">
        <v>105526</v>
      </c>
      <c r="B1043" t="s">
        <v>3</v>
      </c>
      <c r="C1043" t="s">
        <v>550</v>
      </c>
      <c r="D1043" t="s">
        <v>893</v>
      </c>
      <c r="E1043">
        <v>42.630476000000002</v>
      </c>
      <c r="F1043">
        <v>-71.435080999999997</v>
      </c>
      <c r="G1043">
        <v>37155</v>
      </c>
      <c r="H1043" t="s">
        <v>25</v>
      </c>
      <c r="I1043" t="s">
        <v>26</v>
      </c>
      <c r="J1043">
        <v>240</v>
      </c>
      <c r="K1043">
        <v>42</v>
      </c>
      <c r="M1043">
        <f t="shared" si="32"/>
        <v>42</v>
      </c>
      <c r="N1043">
        <f t="shared" si="33"/>
        <v>42</v>
      </c>
    </row>
    <row r="1044" spans="1:14" x14ac:dyDescent="0.3">
      <c r="A1044">
        <v>130860</v>
      </c>
      <c r="B1044" t="s">
        <v>3</v>
      </c>
      <c r="C1044" t="s">
        <v>859</v>
      </c>
      <c r="D1044" t="s">
        <v>836</v>
      </c>
      <c r="E1044">
        <v>42.548267000000003</v>
      </c>
      <c r="F1044">
        <v>-71.413899000000001</v>
      </c>
      <c r="G1044">
        <v>38111</v>
      </c>
      <c r="H1044" t="s">
        <v>25</v>
      </c>
      <c r="I1044" t="s">
        <v>26</v>
      </c>
      <c r="J1044">
        <v>460</v>
      </c>
      <c r="K1044">
        <v>42</v>
      </c>
      <c r="L1044">
        <v>20</v>
      </c>
      <c r="M1044">
        <f t="shared" si="32"/>
        <v>42</v>
      </c>
      <c r="N1044">
        <f t="shared" si="33"/>
        <v>42</v>
      </c>
    </row>
    <row r="1045" spans="1:14" x14ac:dyDescent="0.3">
      <c r="A1045">
        <v>135910</v>
      </c>
      <c r="B1045" t="s">
        <v>3</v>
      </c>
      <c r="C1045" t="s">
        <v>475</v>
      </c>
      <c r="D1045" t="s">
        <v>897</v>
      </c>
      <c r="E1045">
        <v>42.599274000000001</v>
      </c>
      <c r="F1045">
        <v>-71.417706999999993</v>
      </c>
      <c r="G1045">
        <v>38281</v>
      </c>
      <c r="H1045" t="s">
        <v>25</v>
      </c>
      <c r="I1045" t="s">
        <v>32</v>
      </c>
      <c r="J1045">
        <v>660</v>
      </c>
      <c r="K1045">
        <v>42</v>
      </c>
      <c r="M1045">
        <f t="shared" si="32"/>
        <v>42</v>
      </c>
      <c r="N1045">
        <f t="shared" si="33"/>
        <v>42</v>
      </c>
    </row>
    <row r="1046" spans="1:14" x14ac:dyDescent="0.3">
      <c r="A1046">
        <v>279078</v>
      </c>
      <c r="B1046" t="s">
        <v>3</v>
      </c>
      <c r="C1046" t="s">
        <v>167</v>
      </c>
      <c r="D1046" t="s">
        <v>1112</v>
      </c>
      <c r="E1046">
        <v>42.613833</v>
      </c>
      <c r="F1046">
        <v>-71.450500000000005</v>
      </c>
      <c r="G1046">
        <v>40308</v>
      </c>
      <c r="H1046" t="s">
        <v>25</v>
      </c>
      <c r="I1046" t="s">
        <v>26</v>
      </c>
      <c r="J1046">
        <v>200</v>
      </c>
      <c r="K1046">
        <v>42</v>
      </c>
      <c r="L1046">
        <v>35</v>
      </c>
      <c r="M1046">
        <f t="shared" si="32"/>
        <v>42</v>
      </c>
      <c r="N1046">
        <f t="shared" si="33"/>
        <v>42</v>
      </c>
    </row>
    <row r="1047" spans="1:14" x14ac:dyDescent="0.3">
      <c r="A1047">
        <v>9584</v>
      </c>
      <c r="B1047" t="s">
        <v>3</v>
      </c>
      <c r="C1047" t="s">
        <v>340</v>
      </c>
      <c r="D1047" t="s">
        <v>824</v>
      </c>
      <c r="G1047">
        <v>36440</v>
      </c>
      <c r="H1047" t="s">
        <v>25</v>
      </c>
      <c r="J1047">
        <v>220</v>
      </c>
      <c r="K1047">
        <v>43</v>
      </c>
      <c r="L1047">
        <v>10</v>
      </c>
      <c r="M1047">
        <f t="shared" si="32"/>
        <v>43</v>
      </c>
      <c r="N1047">
        <f t="shared" si="33"/>
        <v>43</v>
      </c>
    </row>
    <row r="1048" spans="1:14" x14ac:dyDescent="0.3">
      <c r="A1048">
        <v>25359</v>
      </c>
      <c r="B1048" t="s">
        <v>3</v>
      </c>
      <c r="C1048" t="s">
        <v>320</v>
      </c>
      <c r="D1048" t="s">
        <v>841</v>
      </c>
      <c r="G1048">
        <v>32412</v>
      </c>
      <c r="H1048" t="s">
        <v>25</v>
      </c>
      <c r="J1048">
        <v>200</v>
      </c>
      <c r="K1048">
        <v>43</v>
      </c>
      <c r="L1048">
        <v>25</v>
      </c>
      <c r="M1048">
        <f t="shared" si="32"/>
        <v>43</v>
      </c>
      <c r="N1048">
        <f t="shared" si="33"/>
        <v>43</v>
      </c>
    </row>
    <row r="1049" spans="1:14" x14ac:dyDescent="0.3">
      <c r="A1049">
        <v>25427</v>
      </c>
      <c r="B1049" t="s">
        <v>3</v>
      </c>
      <c r="C1049" t="s">
        <v>356</v>
      </c>
      <c r="D1049" t="s">
        <v>951</v>
      </c>
      <c r="E1049">
        <v>42.615108999999997</v>
      </c>
      <c r="F1049">
        <v>-71.472144999999998</v>
      </c>
      <c r="G1049">
        <v>32730</v>
      </c>
      <c r="H1049" t="s">
        <v>25</v>
      </c>
      <c r="J1049">
        <v>220</v>
      </c>
      <c r="K1049">
        <v>43</v>
      </c>
      <c r="L1049">
        <v>6</v>
      </c>
      <c r="M1049">
        <f t="shared" si="32"/>
        <v>43</v>
      </c>
      <c r="N1049">
        <f t="shared" si="33"/>
        <v>43</v>
      </c>
    </row>
    <row r="1050" spans="1:14" x14ac:dyDescent="0.3">
      <c r="A1050">
        <v>25256</v>
      </c>
      <c r="B1050" t="s">
        <v>3</v>
      </c>
      <c r="C1050" t="s">
        <v>383</v>
      </c>
      <c r="D1050" t="s">
        <v>887</v>
      </c>
      <c r="E1050">
        <v>42.599383000000003</v>
      </c>
      <c r="F1050">
        <v>-71.489322000000001</v>
      </c>
      <c r="G1050">
        <v>31679</v>
      </c>
      <c r="H1050" t="s">
        <v>25</v>
      </c>
      <c r="J1050">
        <v>390</v>
      </c>
      <c r="K1050">
        <v>44</v>
      </c>
      <c r="L1050">
        <v>20</v>
      </c>
      <c r="M1050">
        <f t="shared" si="32"/>
        <v>44</v>
      </c>
      <c r="N1050">
        <f t="shared" si="33"/>
        <v>44</v>
      </c>
    </row>
    <row r="1051" spans="1:14" x14ac:dyDescent="0.3">
      <c r="A1051">
        <v>25322</v>
      </c>
      <c r="B1051" t="s">
        <v>3</v>
      </c>
      <c r="C1051" t="s">
        <v>593</v>
      </c>
      <c r="D1051" t="s">
        <v>923</v>
      </c>
      <c r="E1051">
        <v>42.609707</v>
      </c>
      <c r="F1051">
        <v>-71.454791999999998</v>
      </c>
      <c r="G1051">
        <v>32183</v>
      </c>
      <c r="H1051" t="s">
        <v>25</v>
      </c>
      <c r="K1051">
        <v>44</v>
      </c>
      <c r="L1051">
        <v>60</v>
      </c>
      <c r="M1051">
        <f t="shared" si="32"/>
        <v>44</v>
      </c>
      <c r="N1051" t="str">
        <f t="shared" si="33"/>
        <v/>
      </c>
    </row>
    <row r="1052" spans="1:14" x14ac:dyDescent="0.3">
      <c r="A1052">
        <v>25394</v>
      </c>
      <c r="B1052" t="s">
        <v>3</v>
      </c>
      <c r="C1052" t="s">
        <v>190</v>
      </c>
      <c r="D1052" t="s">
        <v>945</v>
      </c>
      <c r="G1052">
        <v>32622</v>
      </c>
      <c r="H1052" t="s">
        <v>25</v>
      </c>
      <c r="K1052">
        <v>44</v>
      </c>
      <c r="L1052">
        <v>60</v>
      </c>
      <c r="M1052">
        <f t="shared" si="32"/>
        <v>44</v>
      </c>
      <c r="N1052" t="str">
        <f t="shared" si="33"/>
        <v/>
      </c>
    </row>
    <row r="1053" spans="1:14" x14ac:dyDescent="0.3">
      <c r="A1053">
        <v>25451</v>
      </c>
      <c r="B1053" t="s">
        <v>3</v>
      </c>
      <c r="C1053" t="s">
        <v>340</v>
      </c>
      <c r="D1053" t="s">
        <v>946</v>
      </c>
      <c r="E1053">
        <v>42.551530999999997</v>
      </c>
      <c r="F1053">
        <v>-71.399253999999999</v>
      </c>
      <c r="G1053">
        <v>32765</v>
      </c>
      <c r="H1053" t="s">
        <v>25</v>
      </c>
      <c r="J1053">
        <v>385</v>
      </c>
      <c r="K1053">
        <v>44</v>
      </c>
      <c r="L1053">
        <v>30</v>
      </c>
      <c r="M1053">
        <f t="shared" si="32"/>
        <v>44</v>
      </c>
      <c r="N1053">
        <f t="shared" si="33"/>
        <v>44</v>
      </c>
    </row>
    <row r="1054" spans="1:14" x14ac:dyDescent="0.3">
      <c r="A1054">
        <v>25453</v>
      </c>
      <c r="B1054" t="s">
        <v>3</v>
      </c>
      <c r="C1054" t="s">
        <v>246</v>
      </c>
      <c r="D1054" t="s">
        <v>946</v>
      </c>
      <c r="E1054">
        <v>42.553151</v>
      </c>
      <c r="F1054">
        <v>-71.400347999999994</v>
      </c>
      <c r="G1054">
        <v>32767</v>
      </c>
      <c r="H1054" t="s">
        <v>25</v>
      </c>
      <c r="J1054">
        <v>285</v>
      </c>
      <c r="K1054">
        <v>44</v>
      </c>
      <c r="L1054">
        <v>30</v>
      </c>
      <c r="M1054">
        <f t="shared" si="32"/>
        <v>44</v>
      </c>
      <c r="N1054">
        <f t="shared" si="33"/>
        <v>44</v>
      </c>
    </row>
    <row r="1055" spans="1:14" x14ac:dyDescent="0.3">
      <c r="A1055">
        <v>25629</v>
      </c>
      <c r="B1055" t="s">
        <v>3</v>
      </c>
      <c r="C1055" t="s">
        <v>606</v>
      </c>
      <c r="D1055" t="s">
        <v>972</v>
      </c>
      <c r="E1055">
        <v>42.551893999999997</v>
      </c>
      <c r="F1055">
        <v>-71.398481000000004</v>
      </c>
      <c r="G1055">
        <v>33583</v>
      </c>
      <c r="H1055" t="s">
        <v>25</v>
      </c>
      <c r="J1055">
        <v>700</v>
      </c>
      <c r="K1055">
        <v>44</v>
      </c>
      <c r="L1055">
        <v>20</v>
      </c>
      <c r="M1055">
        <f t="shared" si="32"/>
        <v>44</v>
      </c>
      <c r="N1055">
        <f t="shared" si="33"/>
        <v>44</v>
      </c>
    </row>
    <row r="1056" spans="1:14" x14ac:dyDescent="0.3">
      <c r="A1056">
        <v>27204</v>
      </c>
      <c r="B1056" t="s">
        <v>3</v>
      </c>
      <c r="C1056" t="s">
        <v>705</v>
      </c>
      <c r="D1056" t="s">
        <v>842</v>
      </c>
      <c r="E1056">
        <v>42.619486000000002</v>
      </c>
      <c r="F1056">
        <v>-71.457205000000002</v>
      </c>
      <c r="G1056">
        <v>30743</v>
      </c>
      <c r="H1056" t="s">
        <v>25</v>
      </c>
      <c r="J1056">
        <v>320</v>
      </c>
      <c r="K1056">
        <v>44</v>
      </c>
      <c r="L1056">
        <v>40</v>
      </c>
      <c r="M1056">
        <f t="shared" si="32"/>
        <v>44</v>
      </c>
      <c r="N1056">
        <f t="shared" si="33"/>
        <v>44</v>
      </c>
    </row>
    <row r="1057" spans="1:14" x14ac:dyDescent="0.3">
      <c r="A1057">
        <v>120478</v>
      </c>
      <c r="B1057" t="s">
        <v>3</v>
      </c>
      <c r="C1057" t="s">
        <v>340</v>
      </c>
      <c r="D1057" t="s">
        <v>1080</v>
      </c>
      <c r="E1057">
        <v>42.547893999999999</v>
      </c>
      <c r="F1057">
        <v>-71.403975000000003</v>
      </c>
      <c r="G1057">
        <v>37650</v>
      </c>
      <c r="H1057" t="s">
        <v>25</v>
      </c>
      <c r="I1057" t="s">
        <v>26</v>
      </c>
      <c r="J1057">
        <v>680</v>
      </c>
      <c r="K1057">
        <v>44</v>
      </c>
      <c r="L1057">
        <v>2</v>
      </c>
      <c r="M1057">
        <f t="shared" si="32"/>
        <v>44</v>
      </c>
      <c r="N1057">
        <f t="shared" si="33"/>
        <v>44</v>
      </c>
    </row>
    <row r="1058" spans="1:14" x14ac:dyDescent="0.3">
      <c r="A1058">
        <v>9579</v>
      </c>
      <c r="B1058" t="s">
        <v>3</v>
      </c>
      <c r="C1058" t="s">
        <v>550</v>
      </c>
      <c r="D1058" t="s">
        <v>842</v>
      </c>
      <c r="E1058">
        <v>42.621870999999999</v>
      </c>
      <c r="F1058">
        <v>-71.458365999999998</v>
      </c>
      <c r="G1058">
        <v>36818</v>
      </c>
      <c r="H1058" t="s">
        <v>25</v>
      </c>
      <c r="J1058">
        <v>505</v>
      </c>
      <c r="K1058">
        <v>45</v>
      </c>
      <c r="L1058">
        <v>30</v>
      </c>
      <c r="M1058">
        <f t="shared" si="32"/>
        <v>45</v>
      </c>
      <c r="N1058">
        <f t="shared" si="33"/>
        <v>45</v>
      </c>
    </row>
    <row r="1059" spans="1:14" x14ac:dyDescent="0.3">
      <c r="A1059">
        <v>25245</v>
      </c>
      <c r="B1059" t="s">
        <v>3</v>
      </c>
      <c r="C1059" t="s">
        <v>411</v>
      </c>
      <c r="D1059" t="s">
        <v>887</v>
      </c>
      <c r="E1059">
        <v>42.600920000000002</v>
      </c>
      <c r="F1059">
        <v>-71.489609999999999</v>
      </c>
      <c r="G1059">
        <v>31545</v>
      </c>
      <c r="H1059" t="s">
        <v>25</v>
      </c>
      <c r="J1059">
        <v>205</v>
      </c>
      <c r="K1059">
        <v>45</v>
      </c>
      <c r="L1059">
        <v>25</v>
      </c>
      <c r="M1059">
        <f t="shared" si="32"/>
        <v>45</v>
      </c>
      <c r="N1059">
        <f t="shared" si="33"/>
        <v>45</v>
      </c>
    </row>
    <row r="1060" spans="1:14" x14ac:dyDescent="0.3">
      <c r="A1060">
        <v>25314</v>
      </c>
      <c r="B1060" t="s">
        <v>3</v>
      </c>
      <c r="C1060" t="s">
        <v>169</v>
      </c>
      <c r="D1060" t="s">
        <v>922</v>
      </c>
      <c r="E1060">
        <v>42.619982999999998</v>
      </c>
      <c r="F1060">
        <v>-71.455973999999998</v>
      </c>
      <c r="G1060">
        <v>32102</v>
      </c>
      <c r="H1060" t="s">
        <v>25</v>
      </c>
      <c r="K1060">
        <v>45</v>
      </c>
      <c r="L1060">
        <v>10</v>
      </c>
      <c r="M1060">
        <f t="shared" si="32"/>
        <v>45</v>
      </c>
      <c r="N1060" t="str">
        <f t="shared" si="33"/>
        <v/>
      </c>
    </row>
    <row r="1061" spans="1:14" x14ac:dyDescent="0.3">
      <c r="A1061">
        <v>25319</v>
      </c>
      <c r="B1061" t="s">
        <v>3</v>
      </c>
      <c r="C1061" t="s">
        <v>559</v>
      </c>
      <c r="D1061" t="s">
        <v>900</v>
      </c>
      <c r="E1061">
        <v>42.539817999999997</v>
      </c>
      <c r="F1061">
        <v>-71.393770000000004</v>
      </c>
      <c r="G1061">
        <v>32174</v>
      </c>
      <c r="H1061" t="s">
        <v>25</v>
      </c>
      <c r="J1061">
        <v>305</v>
      </c>
      <c r="K1061">
        <v>45</v>
      </c>
      <c r="L1061">
        <v>12</v>
      </c>
      <c r="M1061">
        <f t="shared" si="32"/>
        <v>45</v>
      </c>
      <c r="N1061">
        <f t="shared" si="33"/>
        <v>45</v>
      </c>
    </row>
    <row r="1062" spans="1:14" x14ac:dyDescent="0.3">
      <c r="A1062">
        <v>25397</v>
      </c>
      <c r="B1062" t="s">
        <v>3</v>
      </c>
      <c r="C1062" t="s">
        <v>822</v>
      </c>
      <c r="D1062" t="s">
        <v>946</v>
      </c>
      <c r="E1062">
        <v>42.552588</v>
      </c>
      <c r="F1062">
        <v>-71.399593999999993</v>
      </c>
      <c r="G1062">
        <v>32625</v>
      </c>
      <c r="H1062" t="s">
        <v>25</v>
      </c>
      <c r="J1062">
        <v>260</v>
      </c>
      <c r="K1062">
        <v>45</v>
      </c>
      <c r="L1062">
        <v>50</v>
      </c>
      <c r="M1062">
        <f t="shared" si="32"/>
        <v>45</v>
      </c>
      <c r="N1062">
        <f t="shared" si="33"/>
        <v>45</v>
      </c>
    </row>
    <row r="1063" spans="1:14" x14ac:dyDescent="0.3">
      <c r="A1063">
        <v>25630</v>
      </c>
      <c r="B1063" t="s">
        <v>3</v>
      </c>
      <c r="C1063" t="s">
        <v>859</v>
      </c>
      <c r="D1063" t="s">
        <v>973</v>
      </c>
      <c r="E1063">
        <v>42.602657999999998</v>
      </c>
      <c r="F1063">
        <v>-71.490029000000007</v>
      </c>
      <c r="G1063">
        <v>33584</v>
      </c>
      <c r="H1063" t="s">
        <v>25</v>
      </c>
      <c r="J1063">
        <v>300</v>
      </c>
      <c r="K1063">
        <v>45</v>
      </c>
      <c r="L1063">
        <v>20</v>
      </c>
      <c r="M1063">
        <f t="shared" si="32"/>
        <v>45</v>
      </c>
      <c r="N1063">
        <f t="shared" si="33"/>
        <v>45</v>
      </c>
    </row>
    <row r="1064" spans="1:14" x14ac:dyDescent="0.3">
      <c r="A1064">
        <v>25640</v>
      </c>
      <c r="B1064" t="s">
        <v>3</v>
      </c>
      <c r="C1064" t="s">
        <v>570</v>
      </c>
      <c r="D1064" t="s">
        <v>841</v>
      </c>
      <c r="E1064">
        <v>42.610267999999998</v>
      </c>
      <c r="F1064">
        <v>-71.458870000000005</v>
      </c>
      <c r="G1064">
        <v>33613</v>
      </c>
      <c r="H1064" t="s">
        <v>25</v>
      </c>
      <c r="J1064">
        <v>210</v>
      </c>
      <c r="K1064">
        <v>45</v>
      </c>
      <c r="L1064">
        <v>25</v>
      </c>
      <c r="M1064">
        <f t="shared" si="32"/>
        <v>45</v>
      </c>
      <c r="N1064">
        <f t="shared" si="33"/>
        <v>45</v>
      </c>
    </row>
    <row r="1065" spans="1:14" x14ac:dyDescent="0.3">
      <c r="A1065">
        <v>25643</v>
      </c>
      <c r="B1065" t="s">
        <v>3</v>
      </c>
      <c r="C1065" t="s">
        <v>225</v>
      </c>
      <c r="D1065" t="s">
        <v>830</v>
      </c>
      <c r="E1065">
        <v>42.539183000000001</v>
      </c>
      <c r="F1065">
        <v>-71.388647000000006</v>
      </c>
      <c r="G1065">
        <v>33625</v>
      </c>
      <c r="H1065" t="s">
        <v>25</v>
      </c>
      <c r="J1065">
        <v>420</v>
      </c>
      <c r="K1065">
        <v>45</v>
      </c>
      <c r="L1065">
        <v>45</v>
      </c>
      <c r="M1065">
        <f t="shared" si="32"/>
        <v>45</v>
      </c>
      <c r="N1065">
        <f t="shared" si="33"/>
        <v>45</v>
      </c>
    </row>
    <row r="1066" spans="1:14" x14ac:dyDescent="0.3">
      <c r="A1066">
        <v>25700</v>
      </c>
      <c r="B1066" t="s">
        <v>3</v>
      </c>
      <c r="C1066" t="s">
        <v>364</v>
      </c>
      <c r="D1066" t="s">
        <v>843</v>
      </c>
      <c r="E1066">
        <v>42.603591000000002</v>
      </c>
      <c r="F1066">
        <v>-71.416612999999998</v>
      </c>
      <c r="G1066">
        <v>33847</v>
      </c>
      <c r="H1066" t="s">
        <v>25</v>
      </c>
      <c r="J1066">
        <v>245</v>
      </c>
      <c r="K1066">
        <v>45</v>
      </c>
      <c r="L1066">
        <v>10</v>
      </c>
      <c r="M1066">
        <f t="shared" si="32"/>
        <v>45</v>
      </c>
      <c r="N1066">
        <f t="shared" si="33"/>
        <v>45</v>
      </c>
    </row>
    <row r="1067" spans="1:14" x14ac:dyDescent="0.3">
      <c r="A1067">
        <v>25782</v>
      </c>
      <c r="B1067" t="s">
        <v>3</v>
      </c>
      <c r="C1067" t="s">
        <v>221</v>
      </c>
      <c r="D1067" t="s">
        <v>837</v>
      </c>
      <c r="G1067">
        <v>34213</v>
      </c>
      <c r="H1067" t="s">
        <v>25</v>
      </c>
      <c r="J1067">
        <v>180</v>
      </c>
      <c r="K1067">
        <v>45</v>
      </c>
      <c r="L1067">
        <v>45</v>
      </c>
      <c r="M1067">
        <f t="shared" si="32"/>
        <v>45</v>
      </c>
      <c r="N1067">
        <f t="shared" si="33"/>
        <v>45</v>
      </c>
    </row>
    <row r="1068" spans="1:14" x14ac:dyDescent="0.3">
      <c r="A1068">
        <v>25847</v>
      </c>
      <c r="B1068" t="s">
        <v>3</v>
      </c>
      <c r="C1068" t="s">
        <v>520</v>
      </c>
      <c r="D1068" t="s">
        <v>827</v>
      </c>
      <c r="E1068">
        <v>42.630842000000001</v>
      </c>
      <c r="F1068">
        <v>-71.433639999999997</v>
      </c>
      <c r="G1068">
        <v>34512</v>
      </c>
      <c r="H1068" t="s">
        <v>25</v>
      </c>
      <c r="J1068">
        <v>140</v>
      </c>
      <c r="K1068">
        <v>45</v>
      </c>
      <c r="L1068">
        <v>10</v>
      </c>
      <c r="M1068">
        <f t="shared" si="32"/>
        <v>45</v>
      </c>
      <c r="N1068">
        <f t="shared" si="33"/>
        <v>45</v>
      </c>
    </row>
    <row r="1069" spans="1:14" x14ac:dyDescent="0.3">
      <c r="A1069">
        <v>25858</v>
      </c>
      <c r="B1069" t="s">
        <v>3</v>
      </c>
      <c r="C1069" t="s">
        <v>244</v>
      </c>
      <c r="D1069" t="s">
        <v>833</v>
      </c>
      <c r="E1069">
        <v>42.548628999999998</v>
      </c>
      <c r="F1069">
        <v>-71.393544000000006</v>
      </c>
      <c r="G1069">
        <v>34543</v>
      </c>
      <c r="H1069" t="s">
        <v>25</v>
      </c>
      <c r="J1069">
        <v>320</v>
      </c>
      <c r="K1069">
        <v>45</v>
      </c>
      <c r="L1069">
        <v>23</v>
      </c>
      <c r="M1069">
        <f t="shared" si="32"/>
        <v>45</v>
      </c>
      <c r="N1069">
        <f t="shared" si="33"/>
        <v>45</v>
      </c>
    </row>
    <row r="1070" spans="1:14" x14ac:dyDescent="0.3">
      <c r="A1070">
        <v>27138</v>
      </c>
      <c r="B1070" t="s">
        <v>3</v>
      </c>
      <c r="C1070" t="s">
        <v>520</v>
      </c>
      <c r="D1070" t="s">
        <v>1028</v>
      </c>
      <c r="E1070">
        <v>42.545065000000001</v>
      </c>
      <c r="F1070">
        <v>-71.393300999999994</v>
      </c>
      <c r="G1070">
        <v>35167</v>
      </c>
      <c r="H1070" t="s">
        <v>25</v>
      </c>
      <c r="J1070">
        <v>380</v>
      </c>
      <c r="K1070">
        <v>45</v>
      </c>
      <c r="L1070">
        <v>17</v>
      </c>
      <c r="M1070">
        <f t="shared" si="32"/>
        <v>45</v>
      </c>
      <c r="N1070">
        <f t="shared" si="33"/>
        <v>45</v>
      </c>
    </row>
    <row r="1071" spans="1:14" x14ac:dyDescent="0.3">
      <c r="A1071">
        <v>27256</v>
      </c>
      <c r="B1071" t="s">
        <v>3</v>
      </c>
      <c r="C1071" t="s">
        <v>122</v>
      </c>
      <c r="D1071" t="s">
        <v>833</v>
      </c>
      <c r="E1071">
        <v>42.551094999999997</v>
      </c>
      <c r="F1071">
        <v>-71.392669999999995</v>
      </c>
      <c r="G1071">
        <v>28854</v>
      </c>
      <c r="H1071" t="s">
        <v>25</v>
      </c>
      <c r="J1071">
        <v>200</v>
      </c>
      <c r="K1071">
        <v>45</v>
      </c>
      <c r="L1071">
        <v>20</v>
      </c>
      <c r="M1071">
        <f t="shared" si="32"/>
        <v>45</v>
      </c>
      <c r="N1071">
        <f t="shared" si="33"/>
        <v>45</v>
      </c>
    </row>
    <row r="1072" spans="1:14" x14ac:dyDescent="0.3">
      <c r="A1072">
        <v>27258</v>
      </c>
      <c r="B1072" t="s">
        <v>3</v>
      </c>
      <c r="C1072" t="s">
        <v>269</v>
      </c>
      <c r="D1072" t="s">
        <v>833</v>
      </c>
      <c r="E1072">
        <v>42.540824000000001</v>
      </c>
      <c r="F1072">
        <v>-71.396548999999993</v>
      </c>
      <c r="G1072">
        <v>30894</v>
      </c>
      <c r="H1072" t="s">
        <v>25</v>
      </c>
      <c r="J1072">
        <v>380</v>
      </c>
      <c r="K1072">
        <v>45</v>
      </c>
      <c r="L1072">
        <v>15</v>
      </c>
      <c r="M1072">
        <f t="shared" si="32"/>
        <v>45</v>
      </c>
      <c r="N1072">
        <f t="shared" si="33"/>
        <v>45</v>
      </c>
    </row>
    <row r="1073" spans="1:14" x14ac:dyDescent="0.3">
      <c r="A1073">
        <v>156319</v>
      </c>
      <c r="B1073" t="s">
        <v>3</v>
      </c>
      <c r="C1073" t="s">
        <v>127</v>
      </c>
      <c r="D1073" t="s">
        <v>837</v>
      </c>
      <c r="E1073">
        <v>42.600517000000004</v>
      </c>
      <c r="F1073">
        <v>-71.415817000000004</v>
      </c>
      <c r="G1073">
        <v>40360</v>
      </c>
      <c r="H1073" t="s">
        <v>25</v>
      </c>
      <c r="I1073" t="s">
        <v>26</v>
      </c>
      <c r="J1073">
        <v>220</v>
      </c>
      <c r="K1073">
        <v>45</v>
      </c>
      <c r="L1073">
        <v>15</v>
      </c>
      <c r="M1073">
        <f t="shared" si="32"/>
        <v>45</v>
      </c>
      <c r="N1073">
        <f t="shared" si="33"/>
        <v>45</v>
      </c>
    </row>
    <row r="1074" spans="1:14" x14ac:dyDescent="0.3">
      <c r="A1074">
        <v>25442</v>
      </c>
      <c r="B1074" t="s">
        <v>3</v>
      </c>
      <c r="C1074" t="s">
        <v>419</v>
      </c>
      <c r="D1074" t="s">
        <v>946</v>
      </c>
      <c r="E1074">
        <v>42.552067000000001</v>
      </c>
      <c r="F1074">
        <v>-71.399547999999996</v>
      </c>
      <c r="G1074">
        <v>32750</v>
      </c>
      <c r="H1074" t="s">
        <v>25</v>
      </c>
      <c r="J1074">
        <v>325</v>
      </c>
      <c r="K1074">
        <v>46</v>
      </c>
      <c r="L1074">
        <v>30</v>
      </c>
      <c r="M1074">
        <f t="shared" si="32"/>
        <v>46</v>
      </c>
      <c r="N1074">
        <f t="shared" si="33"/>
        <v>46</v>
      </c>
    </row>
    <row r="1075" spans="1:14" x14ac:dyDescent="0.3">
      <c r="A1075">
        <v>27090</v>
      </c>
      <c r="B1075" t="s">
        <v>3</v>
      </c>
      <c r="C1075" t="s">
        <v>526</v>
      </c>
      <c r="D1075" t="s">
        <v>887</v>
      </c>
      <c r="E1075">
        <v>42.600779000000003</v>
      </c>
      <c r="F1075">
        <v>-71.489187000000001</v>
      </c>
      <c r="G1075">
        <v>31265</v>
      </c>
      <c r="H1075" t="s">
        <v>25</v>
      </c>
      <c r="J1075">
        <v>185</v>
      </c>
      <c r="K1075">
        <v>46</v>
      </c>
      <c r="M1075">
        <f t="shared" si="32"/>
        <v>46</v>
      </c>
      <c r="N1075">
        <f t="shared" si="33"/>
        <v>46</v>
      </c>
    </row>
    <row r="1076" spans="1:14" x14ac:dyDescent="0.3">
      <c r="A1076">
        <v>103352</v>
      </c>
      <c r="B1076" t="s">
        <v>3</v>
      </c>
      <c r="C1076" t="s">
        <v>249</v>
      </c>
      <c r="D1076" t="s">
        <v>908</v>
      </c>
      <c r="E1076">
        <v>42.580513000000003</v>
      </c>
      <c r="F1076">
        <v>-71.400492</v>
      </c>
      <c r="G1076">
        <v>37056</v>
      </c>
      <c r="H1076" t="s">
        <v>25</v>
      </c>
      <c r="I1076" t="s">
        <v>26</v>
      </c>
      <c r="J1076">
        <v>705</v>
      </c>
      <c r="K1076">
        <v>46</v>
      </c>
      <c r="L1076">
        <v>9.75</v>
      </c>
      <c r="M1076">
        <f t="shared" si="32"/>
        <v>46</v>
      </c>
      <c r="N1076">
        <f t="shared" si="33"/>
        <v>46</v>
      </c>
    </row>
    <row r="1077" spans="1:14" x14ac:dyDescent="0.3">
      <c r="A1077">
        <v>137156</v>
      </c>
      <c r="B1077" t="s">
        <v>3</v>
      </c>
      <c r="C1077" t="s">
        <v>311</v>
      </c>
      <c r="D1077" t="s">
        <v>875</v>
      </c>
      <c r="E1077">
        <v>42.628950000000003</v>
      </c>
      <c r="F1077">
        <v>-71.461562999999998</v>
      </c>
      <c r="G1077">
        <v>38383</v>
      </c>
      <c r="H1077" t="s">
        <v>25</v>
      </c>
      <c r="I1077" t="s">
        <v>26</v>
      </c>
      <c r="J1077">
        <v>320</v>
      </c>
      <c r="K1077">
        <v>46</v>
      </c>
      <c r="L1077">
        <v>38</v>
      </c>
      <c r="M1077">
        <f t="shared" si="32"/>
        <v>46</v>
      </c>
      <c r="N1077">
        <f t="shared" si="33"/>
        <v>46</v>
      </c>
    </row>
    <row r="1078" spans="1:14" x14ac:dyDescent="0.3">
      <c r="A1078">
        <v>147070</v>
      </c>
      <c r="B1078" t="s">
        <v>3</v>
      </c>
      <c r="C1078" t="s">
        <v>510</v>
      </c>
      <c r="D1078" t="s">
        <v>826</v>
      </c>
      <c r="E1078">
        <v>42.544137999999997</v>
      </c>
      <c r="F1078">
        <v>-71.407363000000004</v>
      </c>
      <c r="G1078">
        <v>38947</v>
      </c>
      <c r="H1078" t="s">
        <v>25</v>
      </c>
      <c r="I1078" t="s">
        <v>26</v>
      </c>
      <c r="J1078">
        <v>200</v>
      </c>
      <c r="K1078">
        <v>46</v>
      </c>
      <c r="L1078">
        <v>35</v>
      </c>
      <c r="M1078">
        <f t="shared" si="32"/>
        <v>46</v>
      </c>
      <c r="N1078">
        <f t="shared" si="33"/>
        <v>46</v>
      </c>
    </row>
    <row r="1079" spans="1:14" x14ac:dyDescent="0.3">
      <c r="A1079">
        <v>9582</v>
      </c>
      <c r="B1079" t="s">
        <v>3</v>
      </c>
      <c r="C1079" t="s">
        <v>167</v>
      </c>
      <c r="D1079" t="s">
        <v>844</v>
      </c>
      <c r="E1079">
        <v>42.573729999999998</v>
      </c>
      <c r="F1079">
        <v>-71.466094999999996</v>
      </c>
      <c r="G1079">
        <v>36522</v>
      </c>
      <c r="H1079" t="s">
        <v>25</v>
      </c>
      <c r="J1079">
        <v>165</v>
      </c>
      <c r="K1079">
        <v>47.5</v>
      </c>
      <c r="L1079">
        <v>15</v>
      </c>
      <c r="M1079">
        <f t="shared" si="32"/>
        <v>47.5</v>
      </c>
      <c r="N1079">
        <f t="shared" si="33"/>
        <v>47.5</v>
      </c>
    </row>
    <row r="1080" spans="1:14" x14ac:dyDescent="0.3">
      <c r="A1080">
        <v>25331</v>
      </c>
      <c r="B1080" t="s">
        <v>3</v>
      </c>
      <c r="C1080" t="s">
        <v>294</v>
      </c>
      <c r="D1080" t="s">
        <v>826</v>
      </c>
      <c r="E1080">
        <v>42.547170000000001</v>
      </c>
      <c r="F1080">
        <v>-71.413691999999998</v>
      </c>
      <c r="G1080">
        <v>32245</v>
      </c>
      <c r="H1080" t="s">
        <v>25</v>
      </c>
      <c r="J1080">
        <v>200</v>
      </c>
      <c r="K1080">
        <v>48</v>
      </c>
      <c r="L1080">
        <v>20</v>
      </c>
      <c r="M1080">
        <f t="shared" si="32"/>
        <v>48</v>
      </c>
      <c r="N1080">
        <f t="shared" si="33"/>
        <v>48</v>
      </c>
    </row>
    <row r="1081" spans="1:14" x14ac:dyDescent="0.3">
      <c r="A1081">
        <v>25396</v>
      </c>
      <c r="B1081" t="s">
        <v>3</v>
      </c>
      <c r="C1081" t="s">
        <v>312</v>
      </c>
      <c r="D1081" t="s">
        <v>856</v>
      </c>
      <c r="E1081">
        <v>42.538860999999997</v>
      </c>
      <c r="F1081">
        <v>-71.441158999999999</v>
      </c>
      <c r="G1081">
        <v>32624</v>
      </c>
      <c r="H1081" t="s">
        <v>25</v>
      </c>
      <c r="J1081">
        <v>505</v>
      </c>
      <c r="K1081">
        <v>48</v>
      </c>
      <c r="L1081">
        <v>10</v>
      </c>
      <c r="M1081">
        <f t="shared" si="32"/>
        <v>48</v>
      </c>
      <c r="N1081">
        <f t="shared" si="33"/>
        <v>48</v>
      </c>
    </row>
    <row r="1082" spans="1:14" x14ac:dyDescent="0.3">
      <c r="A1082">
        <v>25580</v>
      </c>
      <c r="B1082" t="s">
        <v>3</v>
      </c>
      <c r="C1082" t="s">
        <v>606</v>
      </c>
      <c r="D1082" t="s">
        <v>836</v>
      </c>
      <c r="E1082">
        <v>42.549404000000003</v>
      </c>
      <c r="F1082">
        <v>-71.412363999999997</v>
      </c>
      <c r="G1082">
        <v>33400</v>
      </c>
      <c r="H1082" t="s">
        <v>25</v>
      </c>
      <c r="J1082">
        <v>305</v>
      </c>
      <c r="K1082">
        <v>48</v>
      </c>
      <c r="L1082">
        <v>25</v>
      </c>
      <c r="M1082">
        <f t="shared" si="32"/>
        <v>48</v>
      </c>
      <c r="N1082">
        <f t="shared" si="33"/>
        <v>48</v>
      </c>
    </row>
    <row r="1083" spans="1:14" x14ac:dyDescent="0.3">
      <c r="A1083">
        <v>25642</v>
      </c>
      <c r="B1083" t="s">
        <v>3</v>
      </c>
      <c r="C1083" t="s">
        <v>151</v>
      </c>
      <c r="D1083" t="s">
        <v>830</v>
      </c>
      <c r="E1083">
        <v>42.540087</v>
      </c>
      <c r="F1083">
        <v>-71.390563999999998</v>
      </c>
      <c r="G1083">
        <v>33623</v>
      </c>
      <c r="H1083" t="s">
        <v>25</v>
      </c>
      <c r="J1083">
        <v>345</v>
      </c>
      <c r="K1083">
        <v>48</v>
      </c>
      <c r="L1083">
        <v>40</v>
      </c>
      <c r="M1083">
        <f t="shared" si="32"/>
        <v>48</v>
      </c>
      <c r="N1083">
        <f t="shared" si="33"/>
        <v>48</v>
      </c>
    </row>
    <row r="1084" spans="1:14" x14ac:dyDescent="0.3">
      <c r="A1084">
        <v>25998</v>
      </c>
      <c r="B1084" t="s">
        <v>3</v>
      </c>
      <c r="C1084" t="s">
        <v>487</v>
      </c>
      <c r="D1084" t="s">
        <v>1032</v>
      </c>
      <c r="E1084">
        <v>42.603895000000001</v>
      </c>
      <c r="F1084">
        <v>-71.411321999999998</v>
      </c>
      <c r="G1084">
        <v>35566</v>
      </c>
      <c r="H1084" t="s">
        <v>25</v>
      </c>
      <c r="J1084">
        <v>280</v>
      </c>
      <c r="K1084">
        <v>48</v>
      </c>
      <c r="L1084">
        <v>20</v>
      </c>
      <c r="M1084">
        <f t="shared" si="32"/>
        <v>48</v>
      </c>
      <c r="N1084">
        <f t="shared" si="33"/>
        <v>48</v>
      </c>
    </row>
    <row r="1085" spans="1:14" x14ac:dyDescent="0.3">
      <c r="A1085">
        <v>27087</v>
      </c>
      <c r="B1085" t="s">
        <v>3</v>
      </c>
      <c r="C1085" t="s">
        <v>364</v>
      </c>
      <c r="D1085" t="s">
        <v>887</v>
      </c>
      <c r="E1085">
        <v>42.599614000000003</v>
      </c>
      <c r="F1085">
        <v>-71.490314999999995</v>
      </c>
      <c r="G1085">
        <v>30909</v>
      </c>
      <c r="H1085" t="s">
        <v>25</v>
      </c>
      <c r="J1085">
        <v>285</v>
      </c>
      <c r="K1085">
        <v>48</v>
      </c>
      <c r="M1085">
        <f t="shared" si="32"/>
        <v>48</v>
      </c>
      <c r="N1085">
        <f t="shared" si="33"/>
        <v>48</v>
      </c>
    </row>
    <row r="1086" spans="1:14" x14ac:dyDescent="0.3">
      <c r="A1086">
        <v>27140</v>
      </c>
      <c r="B1086" t="s">
        <v>3</v>
      </c>
      <c r="C1086" t="s">
        <v>246</v>
      </c>
      <c r="D1086" t="s">
        <v>906</v>
      </c>
      <c r="E1086">
        <v>42.571300999999998</v>
      </c>
      <c r="F1086">
        <v>-71.455278000000007</v>
      </c>
      <c r="G1086">
        <v>29480</v>
      </c>
      <c r="H1086" t="s">
        <v>25</v>
      </c>
      <c r="J1086">
        <v>250</v>
      </c>
      <c r="K1086">
        <v>48</v>
      </c>
      <c r="L1086">
        <v>15</v>
      </c>
      <c r="M1086">
        <f t="shared" si="32"/>
        <v>48</v>
      </c>
      <c r="N1086">
        <f t="shared" si="33"/>
        <v>48</v>
      </c>
    </row>
    <row r="1087" spans="1:14" x14ac:dyDescent="0.3">
      <c r="A1087">
        <v>27206</v>
      </c>
      <c r="B1087" t="s">
        <v>3</v>
      </c>
      <c r="C1087" t="s">
        <v>318</v>
      </c>
      <c r="D1087" t="s">
        <v>842</v>
      </c>
      <c r="E1087">
        <v>42.621321999999999</v>
      </c>
      <c r="F1087">
        <v>-71.458076000000005</v>
      </c>
      <c r="G1087">
        <v>30896</v>
      </c>
      <c r="H1087" t="s">
        <v>25</v>
      </c>
      <c r="J1087">
        <v>160</v>
      </c>
      <c r="K1087">
        <v>48</v>
      </c>
      <c r="L1087">
        <v>18</v>
      </c>
      <c r="M1087">
        <f t="shared" si="32"/>
        <v>48</v>
      </c>
      <c r="N1087">
        <f t="shared" si="33"/>
        <v>48</v>
      </c>
    </row>
    <row r="1088" spans="1:14" x14ac:dyDescent="0.3">
      <c r="A1088">
        <v>125798</v>
      </c>
      <c r="B1088" t="s">
        <v>3</v>
      </c>
      <c r="C1088" t="s">
        <v>351</v>
      </c>
      <c r="D1088" t="s">
        <v>874</v>
      </c>
      <c r="E1088">
        <v>42.617426000000002</v>
      </c>
      <c r="F1088">
        <v>-71.464067999999997</v>
      </c>
      <c r="G1088">
        <v>37882</v>
      </c>
      <c r="H1088" t="s">
        <v>25</v>
      </c>
      <c r="I1088" t="s">
        <v>26</v>
      </c>
      <c r="J1088">
        <v>120</v>
      </c>
      <c r="K1088">
        <v>48</v>
      </c>
      <c r="L1088">
        <v>1</v>
      </c>
      <c r="M1088">
        <f t="shared" si="32"/>
        <v>48</v>
      </c>
      <c r="N1088">
        <f t="shared" si="33"/>
        <v>48</v>
      </c>
    </row>
    <row r="1089" spans="1:14" x14ac:dyDescent="0.3">
      <c r="A1089">
        <v>25400</v>
      </c>
      <c r="B1089" t="s">
        <v>3</v>
      </c>
      <c r="C1089" t="s">
        <v>340</v>
      </c>
      <c r="D1089" t="s">
        <v>948</v>
      </c>
      <c r="E1089">
        <v>42.553882000000002</v>
      </c>
      <c r="F1089">
        <v>-71.401221000000007</v>
      </c>
      <c r="G1089">
        <v>32640</v>
      </c>
      <c r="H1089" t="s">
        <v>25</v>
      </c>
      <c r="J1089">
        <v>146</v>
      </c>
      <c r="K1089">
        <v>49</v>
      </c>
      <c r="L1089">
        <v>40</v>
      </c>
      <c r="M1089">
        <f t="shared" si="32"/>
        <v>49</v>
      </c>
      <c r="N1089">
        <f t="shared" si="33"/>
        <v>49</v>
      </c>
    </row>
    <row r="1090" spans="1:14" x14ac:dyDescent="0.3">
      <c r="A1090">
        <v>142949</v>
      </c>
      <c r="B1090" t="s">
        <v>3</v>
      </c>
      <c r="C1090" t="s">
        <v>352</v>
      </c>
      <c r="D1090" t="s">
        <v>873</v>
      </c>
      <c r="E1090">
        <v>42.574317999999998</v>
      </c>
      <c r="F1090">
        <v>-71.485529</v>
      </c>
      <c r="G1090">
        <v>38713</v>
      </c>
      <c r="H1090" t="s">
        <v>25</v>
      </c>
      <c r="I1090" t="s">
        <v>26</v>
      </c>
      <c r="J1090">
        <v>220</v>
      </c>
      <c r="K1090">
        <v>49</v>
      </c>
      <c r="L1090">
        <v>7</v>
      </c>
      <c r="M1090">
        <f t="shared" si="32"/>
        <v>49</v>
      </c>
      <c r="N1090">
        <f t="shared" si="33"/>
        <v>49</v>
      </c>
    </row>
    <row r="1091" spans="1:14" x14ac:dyDescent="0.3">
      <c r="A1091">
        <v>9574</v>
      </c>
      <c r="B1091" t="s">
        <v>3</v>
      </c>
      <c r="C1091" t="s">
        <v>520</v>
      </c>
      <c r="D1091" t="s">
        <v>838</v>
      </c>
      <c r="E1091">
        <v>42.623393999999998</v>
      </c>
      <c r="F1091">
        <v>-71.442034000000007</v>
      </c>
      <c r="G1091">
        <v>36406</v>
      </c>
      <c r="H1091" t="s">
        <v>25</v>
      </c>
      <c r="J1091">
        <v>240</v>
      </c>
      <c r="K1091">
        <v>50</v>
      </c>
      <c r="L1091">
        <v>11</v>
      </c>
      <c r="M1091">
        <f t="shared" si="32"/>
        <v>50</v>
      </c>
      <c r="N1091">
        <f t="shared" si="33"/>
        <v>50</v>
      </c>
    </row>
    <row r="1092" spans="1:14" x14ac:dyDescent="0.3">
      <c r="A1092">
        <v>9580</v>
      </c>
      <c r="B1092" t="s">
        <v>3</v>
      </c>
      <c r="C1092" t="s">
        <v>169</v>
      </c>
      <c r="D1092" t="s">
        <v>843</v>
      </c>
      <c r="E1092">
        <v>42.603997</v>
      </c>
      <c r="F1092">
        <v>-71.415459999999996</v>
      </c>
      <c r="G1092">
        <v>36819</v>
      </c>
      <c r="H1092" t="s">
        <v>25</v>
      </c>
      <c r="J1092">
        <v>600</v>
      </c>
      <c r="K1092">
        <v>50</v>
      </c>
      <c r="L1092">
        <v>5</v>
      </c>
      <c r="M1092">
        <f t="shared" si="32"/>
        <v>50</v>
      </c>
      <c r="N1092">
        <f t="shared" si="33"/>
        <v>50</v>
      </c>
    </row>
    <row r="1093" spans="1:14" x14ac:dyDescent="0.3">
      <c r="A1093">
        <v>25191</v>
      </c>
      <c r="B1093" t="s">
        <v>3</v>
      </c>
      <c r="D1093" t="s">
        <v>861</v>
      </c>
      <c r="G1093">
        <v>28494</v>
      </c>
      <c r="H1093" t="s">
        <v>25</v>
      </c>
      <c r="J1093">
        <v>200</v>
      </c>
      <c r="K1093">
        <v>50</v>
      </c>
      <c r="L1093">
        <v>10</v>
      </c>
      <c r="M1093">
        <f t="shared" si="32"/>
        <v>50</v>
      </c>
      <c r="N1093">
        <f t="shared" si="33"/>
        <v>50</v>
      </c>
    </row>
    <row r="1094" spans="1:14" x14ac:dyDescent="0.3">
      <c r="A1094">
        <v>25244</v>
      </c>
      <c r="B1094" t="s">
        <v>3</v>
      </c>
      <c r="C1094" t="s">
        <v>408</v>
      </c>
      <c r="D1094" t="s">
        <v>887</v>
      </c>
      <c r="E1094">
        <v>42.600211000000002</v>
      </c>
      <c r="F1094">
        <v>-71.488769000000005</v>
      </c>
      <c r="G1094">
        <v>31544</v>
      </c>
      <c r="H1094" t="s">
        <v>25</v>
      </c>
      <c r="J1094">
        <v>225</v>
      </c>
      <c r="K1094">
        <v>50</v>
      </c>
      <c r="L1094">
        <v>12</v>
      </c>
      <c r="M1094">
        <f t="shared" si="32"/>
        <v>50</v>
      </c>
      <c r="N1094">
        <f t="shared" si="33"/>
        <v>50</v>
      </c>
    </row>
    <row r="1095" spans="1:14" x14ac:dyDescent="0.3">
      <c r="A1095">
        <v>25386</v>
      </c>
      <c r="B1095" t="s">
        <v>3</v>
      </c>
      <c r="C1095" t="s">
        <v>340</v>
      </c>
      <c r="D1095" t="s">
        <v>843</v>
      </c>
      <c r="E1095">
        <v>42.602516000000001</v>
      </c>
      <c r="F1095">
        <v>-71.416310999999993</v>
      </c>
      <c r="G1095">
        <v>32589</v>
      </c>
      <c r="H1095" t="s">
        <v>25</v>
      </c>
      <c r="K1095">
        <v>50</v>
      </c>
      <c r="L1095">
        <v>10</v>
      </c>
      <c r="M1095">
        <f t="shared" si="32"/>
        <v>50</v>
      </c>
      <c r="N1095" t="str">
        <f t="shared" si="33"/>
        <v/>
      </c>
    </row>
    <row r="1096" spans="1:14" x14ac:dyDescent="0.3">
      <c r="A1096">
        <v>25480</v>
      </c>
      <c r="B1096" t="s">
        <v>3</v>
      </c>
      <c r="C1096" t="s">
        <v>556</v>
      </c>
      <c r="D1096" t="s">
        <v>894</v>
      </c>
      <c r="E1096">
        <v>42.584006000000002</v>
      </c>
      <c r="F1096">
        <v>-71.419574999999995</v>
      </c>
      <c r="G1096">
        <v>32818</v>
      </c>
      <c r="H1096" t="s">
        <v>25</v>
      </c>
      <c r="J1096">
        <v>205</v>
      </c>
      <c r="K1096">
        <v>50</v>
      </c>
      <c r="L1096">
        <v>15</v>
      </c>
      <c r="M1096">
        <f t="shared" si="32"/>
        <v>50</v>
      </c>
      <c r="N1096">
        <f t="shared" si="33"/>
        <v>50</v>
      </c>
    </row>
    <row r="1097" spans="1:14" x14ac:dyDescent="0.3">
      <c r="A1097">
        <v>25536</v>
      </c>
      <c r="B1097" t="s">
        <v>3</v>
      </c>
      <c r="C1097" t="s">
        <v>966</v>
      </c>
      <c r="D1097" t="s">
        <v>836</v>
      </c>
      <c r="G1097">
        <v>33155</v>
      </c>
      <c r="H1097" t="s">
        <v>25</v>
      </c>
      <c r="J1097">
        <v>225</v>
      </c>
      <c r="K1097">
        <v>50</v>
      </c>
      <c r="L1097">
        <v>16</v>
      </c>
      <c r="M1097">
        <f t="shared" si="32"/>
        <v>50</v>
      </c>
      <c r="N1097">
        <f t="shared" si="33"/>
        <v>50</v>
      </c>
    </row>
    <row r="1098" spans="1:14" x14ac:dyDescent="0.3">
      <c r="A1098">
        <v>25598</v>
      </c>
      <c r="B1098" t="s">
        <v>3</v>
      </c>
      <c r="C1098" t="s">
        <v>661</v>
      </c>
      <c r="D1098" t="s">
        <v>954</v>
      </c>
      <c r="E1098">
        <v>42.544910999999999</v>
      </c>
      <c r="F1098">
        <v>-71.390185000000002</v>
      </c>
      <c r="G1098">
        <v>33476</v>
      </c>
      <c r="H1098" t="s">
        <v>25</v>
      </c>
      <c r="J1098">
        <v>200</v>
      </c>
      <c r="K1098">
        <v>50</v>
      </c>
      <c r="L1098">
        <v>60</v>
      </c>
      <c r="M1098">
        <f t="shared" ref="M1098:M1161" si="34">IF(K1098&lt;1,"",K1098)</f>
        <v>50</v>
      </c>
      <c r="N1098">
        <f t="shared" ref="N1098:N1161" si="35">IF(K1098&lt;1,"",IF(J1098&gt;40,K1098,""))</f>
        <v>50</v>
      </c>
    </row>
    <row r="1099" spans="1:14" x14ac:dyDescent="0.3">
      <c r="A1099">
        <v>25744</v>
      </c>
      <c r="B1099" t="s">
        <v>3</v>
      </c>
      <c r="C1099" t="s">
        <v>178</v>
      </c>
      <c r="D1099" t="s">
        <v>830</v>
      </c>
      <c r="E1099">
        <v>42.542999000000002</v>
      </c>
      <c r="F1099">
        <v>-71.393314000000004</v>
      </c>
      <c r="G1099">
        <v>33989</v>
      </c>
      <c r="H1099" t="s">
        <v>25</v>
      </c>
      <c r="J1099">
        <v>200</v>
      </c>
      <c r="K1099">
        <v>50</v>
      </c>
      <c r="L1099">
        <v>15</v>
      </c>
      <c r="M1099">
        <f t="shared" si="34"/>
        <v>50</v>
      </c>
      <c r="N1099">
        <f t="shared" si="35"/>
        <v>50</v>
      </c>
    </row>
    <row r="1100" spans="1:14" x14ac:dyDescent="0.3">
      <c r="A1100">
        <v>25928</v>
      </c>
      <c r="B1100" t="s">
        <v>3</v>
      </c>
      <c r="C1100" t="s">
        <v>525</v>
      </c>
      <c r="D1100" t="s">
        <v>827</v>
      </c>
      <c r="E1100">
        <v>42.628990999999999</v>
      </c>
      <c r="F1100">
        <v>-71.431353000000001</v>
      </c>
      <c r="G1100">
        <v>35030</v>
      </c>
      <c r="H1100" t="s">
        <v>25</v>
      </c>
      <c r="J1100">
        <v>700</v>
      </c>
      <c r="K1100">
        <v>50</v>
      </c>
      <c r="L1100">
        <v>23</v>
      </c>
      <c r="M1100">
        <f t="shared" si="34"/>
        <v>50</v>
      </c>
      <c r="N1100">
        <f t="shared" si="35"/>
        <v>50</v>
      </c>
    </row>
    <row r="1101" spans="1:14" x14ac:dyDescent="0.3">
      <c r="A1101">
        <v>25994</v>
      </c>
      <c r="B1101" t="s">
        <v>3</v>
      </c>
      <c r="C1101" t="s">
        <v>178</v>
      </c>
      <c r="D1101" t="s">
        <v>1036</v>
      </c>
      <c r="G1101">
        <v>35522</v>
      </c>
      <c r="H1101" t="s">
        <v>25</v>
      </c>
      <c r="J1101">
        <v>500</v>
      </c>
      <c r="K1101">
        <v>50</v>
      </c>
      <c r="L1101">
        <v>19</v>
      </c>
      <c r="M1101">
        <f t="shared" si="34"/>
        <v>50</v>
      </c>
      <c r="N1101">
        <f t="shared" si="35"/>
        <v>50</v>
      </c>
    </row>
    <row r="1102" spans="1:14" x14ac:dyDescent="0.3">
      <c r="A1102">
        <v>26000</v>
      </c>
      <c r="B1102" t="s">
        <v>3</v>
      </c>
      <c r="C1102" t="s">
        <v>178</v>
      </c>
      <c r="D1102" t="s">
        <v>1032</v>
      </c>
      <c r="E1102">
        <v>42.604528999999999</v>
      </c>
      <c r="F1102">
        <v>-71.411466000000004</v>
      </c>
      <c r="G1102">
        <v>35580</v>
      </c>
      <c r="H1102" t="s">
        <v>25</v>
      </c>
      <c r="J1102">
        <v>240</v>
      </c>
      <c r="K1102">
        <v>50</v>
      </c>
      <c r="L1102">
        <v>10</v>
      </c>
      <c r="M1102">
        <f t="shared" si="34"/>
        <v>50</v>
      </c>
      <c r="N1102">
        <f t="shared" si="35"/>
        <v>50</v>
      </c>
    </row>
    <row r="1103" spans="1:14" x14ac:dyDescent="0.3">
      <c r="A1103">
        <v>27127</v>
      </c>
      <c r="B1103" t="s">
        <v>3</v>
      </c>
      <c r="C1103" t="s">
        <v>525</v>
      </c>
      <c r="D1103" t="s">
        <v>840</v>
      </c>
      <c r="E1103">
        <v>42.619177000000001</v>
      </c>
      <c r="F1103">
        <v>-71.454480000000004</v>
      </c>
      <c r="G1103">
        <v>28802</v>
      </c>
      <c r="H1103" t="s">
        <v>25</v>
      </c>
      <c r="J1103">
        <v>155</v>
      </c>
      <c r="K1103">
        <v>50</v>
      </c>
      <c r="L1103">
        <v>20</v>
      </c>
      <c r="M1103">
        <f t="shared" si="34"/>
        <v>50</v>
      </c>
      <c r="N1103">
        <f t="shared" si="35"/>
        <v>50</v>
      </c>
    </row>
    <row r="1104" spans="1:14" x14ac:dyDescent="0.3">
      <c r="A1104">
        <v>27286</v>
      </c>
      <c r="B1104" t="s">
        <v>3</v>
      </c>
      <c r="C1104" t="s">
        <v>932</v>
      </c>
      <c r="D1104" t="s">
        <v>861</v>
      </c>
      <c r="G1104">
        <v>29853</v>
      </c>
      <c r="H1104" t="s">
        <v>25</v>
      </c>
      <c r="J1104">
        <v>205</v>
      </c>
      <c r="K1104">
        <v>50</v>
      </c>
      <c r="L1104">
        <v>20</v>
      </c>
      <c r="M1104">
        <f t="shared" si="34"/>
        <v>50</v>
      </c>
      <c r="N1104">
        <f t="shared" si="35"/>
        <v>50</v>
      </c>
    </row>
    <row r="1105" spans="1:14" x14ac:dyDescent="0.3">
      <c r="A1105">
        <v>101397</v>
      </c>
      <c r="B1105" t="s">
        <v>3</v>
      </c>
      <c r="C1105" t="s">
        <v>178</v>
      </c>
      <c r="D1105" t="s">
        <v>1063</v>
      </c>
      <c r="E1105">
        <v>42.597189</v>
      </c>
      <c r="F1105">
        <v>-71.425538000000003</v>
      </c>
      <c r="G1105">
        <v>36994</v>
      </c>
      <c r="H1105" t="s">
        <v>25</v>
      </c>
      <c r="I1105" t="s">
        <v>26</v>
      </c>
      <c r="J1105">
        <v>260</v>
      </c>
      <c r="K1105">
        <v>50</v>
      </c>
      <c r="L1105">
        <v>13</v>
      </c>
      <c r="M1105">
        <f t="shared" si="34"/>
        <v>50</v>
      </c>
      <c r="N1105">
        <f t="shared" si="35"/>
        <v>50</v>
      </c>
    </row>
    <row r="1106" spans="1:14" x14ac:dyDescent="0.3">
      <c r="A1106">
        <v>250945</v>
      </c>
      <c r="B1106" t="s">
        <v>3</v>
      </c>
      <c r="C1106" t="s">
        <v>663</v>
      </c>
      <c r="D1106" t="s">
        <v>826</v>
      </c>
      <c r="E1106">
        <v>42.553133000000003</v>
      </c>
      <c r="F1106">
        <v>-71.418499999999995</v>
      </c>
      <c r="G1106">
        <v>39423</v>
      </c>
      <c r="H1106" t="s">
        <v>25</v>
      </c>
      <c r="I1106" t="s">
        <v>26</v>
      </c>
      <c r="J1106">
        <v>400</v>
      </c>
      <c r="K1106">
        <v>50</v>
      </c>
      <c r="L1106">
        <v>35</v>
      </c>
      <c r="M1106">
        <f t="shared" si="34"/>
        <v>50</v>
      </c>
      <c r="N1106">
        <f t="shared" si="35"/>
        <v>50</v>
      </c>
    </row>
    <row r="1107" spans="1:14" x14ac:dyDescent="0.3">
      <c r="A1107">
        <v>25461</v>
      </c>
      <c r="B1107" t="s">
        <v>3</v>
      </c>
      <c r="C1107" t="s">
        <v>956</v>
      </c>
      <c r="D1107" t="s">
        <v>955</v>
      </c>
      <c r="G1107">
        <v>32783</v>
      </c>
      <c r="H1107" t="s">
        <v>25</v>
      </c>
      <c r="J1107">
        <v>325</v>
      </c>
      <c r="K1107">
        <v>51</v>
      </c>
      <c r="L1107">
        <v>10</v>
      </c>
      <c r="M1107">
        <f t="shared" si="34"/>
        <v>51</v>
      </c>
      <c r="N1107">
        <f t="shared" si="35"/>
        <v>51</v>
      </c>
    </row>
    <row r="1108" spans="1:14" x14ac:dyDescent="0.3">
      <c r="A1108">
        <v>25544</v>
      </c>
      <c r="B1108" t="s">
        <v>3</v>
      </c>
      <c r="C1108" t="s">
        <v>520</v>
      </c>
      <c r="D1108" t="s">
        <v>875</v>
      </c>
      <c r="E1108">
        <v>42.619481</v>
      </c>
      <c r="F1108">
        <v>-71.465610999999996</v>
      </c>
      <c r="G1108">
        <v>33217</v>
      </c>
      <c r="H1108" t="s">
        <v>25</v>
      </c>
      <c r="J1108">
        <v>325</v>
      </c>
      <c r="K1108">
        <v>52</v>
      </c>
      <c r="L1108">
        <v>20</v>
      </c>
      <c r="M1108">
        <f t="shared" si="34"/>
        <v>52</v>
      </c>
      <c r="N1108">
        <f t="shared" si="35"/>
        <v>52</v>
      </c>
    </row>
    <row r="1109" spans="1:14" x14ac:dyDescent="0.3">
      <c r="A1109">
        <v>25702</v>
      </c>
      <c r="B1109" t="s">
        <v>3</v>
      </c>
      <c r="C1109" t="s">
        <v>822</v>
      </c>
      <c r="D1109" t="s">
        <v>985</v>
      </c>
      <c r="E1109">
        <v>42.545625999999999</v>
      </c>
      <c r="F1109">
        <v>-71.416898000000003</v>
      </c>
      <c r="G1109">
        <v>33851</v>
      </c>
      <c r="H1109" t="s">
        <v>25</v>
      </c>
      <c r="J1109">
        <v>235</v>
      </c>
      <c r="K1109">
        <v>52</v>
      </c>
      <c r="L1109">
        <v>30</v>
      </c>
      <c r="M1109">
        <f t="shared" si="34"/>
        <v>52</v>
      </c>
      <c r="N1109">
        <f t="shared" si="35"/>
        <v>52</v>
      </c>
    </row>
    <row r="1110" spans="1:14" x14ac:dyDescent="0.3">
      <c r="A1110">
        <v>25768</v>
      </c>
      <c r="B1110" t="s">
        <v>3</v>
      </c>
      <c r="C1110" t="s">
        <v>221</v>
      </c>
      <c r="D1110" t="s">
        <v>875</v>
      </c>
      <c r="G1110">
        <v>34137</v>
      </c>
      <c r="H1110" t="s">
        <v>25</v>
      </c>
      <c r="J1110">
        <v>200</v>
      </c>
      <c r="K1110">
        <v>52</v>
      </c>
      <c r="L1110">
        <v>20</v>
      </c>
      <c r="M1110">
        <f t="shared" si="34"/>
        <v>52</v>
      </c>
      <c r="N1110">
        <f t="shared" si="35"/>
        <v>52</v>
      </c>
    </row>
    <row r="1111" spans="1:14" x14ac:dyDescent="0.3">
      <c r="A1111">
        <v>25231</v>
      </c>
      <c r="B1111" t="s">
        <v>3</v>
      </c>
      <c r="C1111" t="s">
        <v>661</v>
      </c>
      <c r="D1111" t="s">
        <v>234</v>
      </c>
      <c r="G1111">
        <v>31248</v>
      </c>
      <c r="H1111" t="s">
        <v>25</v>
      </c>
      <c r="K1111">
        <v>53</v>
      </c>
      <c r="M1111">
        <f t="shared" si="34"/>
        <v>53</v>
      </c>
      <c r="N1111" t="str">
        <f t="shared" si="35"/>
        <v/>
      </c>
    </row>
    <row r="1112" spans="1:14" x14ac:dyDescent="0.3">
      <c r="A1112">
        <v>9576</v>
      </c>
      <c r="B1112" t="s">
        <v>3</v>
      </c>
      <c r="C1112" t="s">
        <v>520</v>
      </c>
      <c r="D1112" t="s">
        <v>840</v>
      </c>
      <c r="E1112">
        <v>42.618940000000002</v>
      </c>
      <c r="F1112">
        <v>-71.455686</v>
      </c>
      <c r="G1112">
        <v>36640</v>
      </c>
      <c r="H1112" t="s">
        <v>25</v>
      </c>
      <c r="J1112">
        <v>440</v>
      </c>
      <c r="K1112">
        <v>55</v>
      </c>
      <c r="L1112">
        <v>10</v>
      </c>
      <c r="M1112">
        <f t="shared" si="34"/>
        <v>55</v>
      </c>
      <c r="N1112">
        <f t="shared" si="35"/>
        <v>55</v>
      </c>
    </row>
    <row r="1113" spans="1:14" x14ac:dyDescent="0.3">
      <c r="A1113">
        <v>25773</v>
      </c>
      <c r="B1113" t="s">
        <v>3</v>
      </c>
      <c r="C1113" t="s">
        <v>221</v>
      </c>
      <c r="D1113" t="s">
        <v>875</v>
      </c>
      <c r="G1113">
        <v>34150</v>
      </c>
      <c r="H1113" t="s">
        <v>25</v>
      </c>
      <c r="J1113">
        <v>200</v>
      </c>
      <c r="K1113">
        <v>55</v>
      </c>
      <c r="L1113">
        <v>20</v>
      </c>
      <c r="M1113">
        <f t="shared" si="34"/>
        <v>55</v>
      </c>
      <c r="N1113">
        <f t="shared" si="35"/>
        <v>55</v>
      </c>
    </row>
    <row r="1114" spans="1:14" x14ac:dyDescent="0.3">
      <c r="A1114">
        <v>25875</v>
      </c>
      <c r="B1114" t="s">
        <v>3</v>
      </c>
      <c r="C1114" t="s">
        <v>411</v>
      </c>
      <c r="D1114" t="s">
        <v>827</v>
      </c>
      <c r="E1114">
        <v>42.629024999999999</v>
      </c>
      <c r="F1114">
        <v>-71.431040999999993</v>
      </c>
      <c r="G1114">
        <v>34628</v>
      </c>
      <c r="H1114" t="s">
        <v>25</v>
      </c>
      <c r="J1114">
        <v>680</v>
      </c>
      <c r="K1114">
        <v>55</v>
      </c>
      <c r="L1114">
        <v>18</v>
      </c>
      <c r="M1114">
        <f t="shared" si="34"/>
        <v>55</v>
      </c>
      <c r="N1114">
        <f t="shared" si="35"/>
        <v>55</v>
      </c>
    </row>
    <row r="1115" spans="1:14" x14ac:dyDescent="0.3">
      <c r="A1115">
        <v>264600</v>
      </c>
      <c r="B1115" t="s">
        <v>3</v>
      </c>
      <c r="C1115" t="s">
        <v>1107</v>
      </c>
      <c r="D1115" t="s">
        <v>826</v>
      </c>
      <c r="E1115">
        <v>42.543300000000002</v>
      </c>
      <c r="F1115">
        <v>-71.406417000000005</v>
      </c>
      <c r="G1115">
        <v>40009</v>
      </c>
      <c r="H1115" t="s">
        <v>25</v>
      </c>
      <c r="I1115" t="s">
        <v>26</v>
      </c>
      <c r="J1115">
        <v>320</v>
      </c>
      <c r="K1115">
        <v>55</v>
      </c>
      <c r="L1115">
        <v>50</v>
      </c>
      <c r="M1115">
        <f t="shared" si="34"/>
        <v>55</v>
      </c>
      <c r="N1115">
        <f t="shared" si="35"/>
        <v>55</v>
      </c>
    </row>
    <row r="1116" spans="1:14" x14ac:dyDescent="0.3">
      <c r="A1116">
        <v>25459</v>
      </c>
      <c r="B1116" t="s">
        <v>3</v>
      </c>
      <c r="C1116" t="s">
        <v>661</v>
      </c>
      <c r="D1116" t="s">
        <v>948</v>
      </c>
      <c r="E1116">
        <v>42.554217999999999</v>
      </c>
      <c r="F1116">
        <v>-71.403199000000001</v>
      </c>
      <c r="G1116">
        <v>32773</v>
      </c>
      <c r="H1116" t="s">
        <v>25</v>
      </c>
      <c r="J1116">
        <v>345</v>
      </c>
      <c r="K1116">
        <v>56</v>
      </c>
      <c r="L1116">
        <v>50</v>
      </c>
      <c r="M1116">
        <f t="shared" si="34"/>
        <v>56</v>
      </c>
      <c r="N1116">
        <f t="shared" si="35"/>
        <v>56</v>
      </c>
    </row>
    <row r="1117" spans="1:14" x14ac:dyDescent="0.3">
      <c r="A1117">
        <v>25462</v>
      </c>
      <c r="B1117" t="s">
        <v>3</v>
      </c>
      <c r="C1117" t="s">
        <v>520</v>
      </c>
      <c r="D1117" t="s">
        <v>955</v>
      </c>
      <c r="E1117">
        <v>42.551696999999997</v>
      </c>
      <c r="F1117">
        <v>-71.406769999999995</v>
      </c>
      <c r="G1117">
        <v>32784</v>
      </c>
      <c r="H1117" t="s">
        <v>25</v>
      </c>
      <c r="J1117">
        <v>385</v>
      </c>
      <c r="K1117">
        <v>56</v>
      </c>
      <c r="L1117">
        <v>20</v>
      </c>
      <c r="M1117">
        <f t="shared" si="34"/>
        <v>56</v>
      </c>
      <c r="N1117">
        <f t="shared" si="35"/>
        <v>56</v>
      </c>
    </row>
    <row r="1118" spans="1:14" x14ac:dyDescent="0.3">
      <c r="A1118">
        <v>26223</v>
      </c>
      <c r="B1118" t="s">
        <v>3</v>
      </c>
      <c r="C1118" t="s">
        <v>364</v>
      </c>
      <c r="D1118" t="s">
        <v>1041</v>
      </c>
      <c r="E1118">
        <v>42.628025000000001</v>
      </c>
      <c r="F1118">
        <v>-71.431679000000003</v>
      </c>
      <c r="G1118">
        <v>35878</v>
      </c>
      <c r="H1118" t="s">
        <v>25</v>
      </c>
      <c r="J1118">
        <v>220</v>
      </c>
      <c r="K1118">
        <v>56</v>
      </c>
      <c r="L1118">
        <v>15</v>
      </c>
      <c r="M1118">
        <f t="shared" si="34"/>
        <v>56</v>
      </c>
      <c r="N1118">
        <f t="shared" si="35"/>
        <v>56</v>
      </c>
    </row>
    <row r="1119" spans="1:14" x14ac:dyDescent="0.3">
      <c r="A1119">
        <v>25965</v>
      </c>
      <c r="B1119" t="s">
        <v>3</v>
      </c>
      <c r="C1119" t="s">
        <v>195</v>
      </c>
      <c r="D1119" t="s">
        <v>865</v>
      </c>
      <c r="G1119">
        <v>35174</v>
      </c>
      <c r="H1119" t="s">
        <v>25</v>
      </c>
      <c r="J1119">
        <v>400</v>
      </c>
      <c r="K1119">
        <v>57</v>
      </c>
      <c r="L1119">
        <v>35</v>
      </c>
      <c r="M1119">
        <f t="shared" si="34"/>
        <v>57</v>
      </c>
      <c r="N1119">
        <f t="shared" si="35"/>
        <v>57</v>
      </c>
    </row>
    <row r="1120" spans="1:14" x14ac:dyDescent="0.3">
      <c r="A1120">
        <v>25401</v>
      </c>
      <c r="B1120" t="s">
        <v>3</v>
      </c>
      <c r="C1120" t="s">
        <v>144</v>
      </c>
      <c r="D1120" t="s">
        <v>865</v>
      </c>
      <c r="G1120">
        <v>32644</v>
      </c>
      <c r="H1120" t="s">
        <v>25</v>
      </c>
      <c r="J1120">
        <v>205</v>
      </c>
      <c r="K1120">
        <v>58</v>
      </c>
      <c r="L1120">
        <v>20</v>
      </c>
      <c r="M1120">
        <f t="shared" si="34"/>
        <v>58</v>
      </c>
      <c r="N1120">
        <f t="shared" si="35"/>
        <v>58</v>
      </c>
    </row>
    <row r="1121" spans="1:14" x14ac:dyDescent="0.3">
      <c r="A1121">
        <v>26232</v>
      </c>
      <c r="B1121" t="s">
        <v>3</v>
      </c>
      <c r="C1121" t="s">
        <v>351</v>
      </c>
      <c r="D1121" t="s">
        <v>842</v>
      </c>
      <c r="E1121">
        <v>42.618941</v>
      </c>
      <c r="F1121">
        <v>-71.457955999999996</v>
      </c>
      <c r="G1121">
        <v>36262</v>
      </c>
      <c r="H1121" t="s">
        <v>25</v>
      </c>
      <c r="J1121">
        <v>220</v>
      </c>
      <c r="K1121">
        <v>58</v>
      </c>
      <c r="L1121">
        <v>42</v>
      </c>
      <c r="M1121">
        <f t="shared" si="34"/>
        <v>58</v>
      </c>
      <c r="N1121">
        <f t="shared" si="35"/>
        <v>58</v>
      </c>
    </row>
    <row r="1122" spans="1:14" x14ac:dyDescent="0.3">
      <c r="A1122">
        <v>27082</v>
      </c>
      <c r="B1122" t="s">
        <v>3</v>
      </c>
      <c r="C1122" t="s">
        <v>437</v>
      </c>
      <c r="D1122" t="s">
        <v>887</v>
      </c>
      <c r="E1122">
        <v>42.597904999999997</v>
      </c>
      <c r="F1122">
        <v>-71.490799999999993</v>
      </c>
      <c r="G1122">
        <v>32260</v>
      </c>
      <c r="H1122" t="s">
        <v>25</v>
      </c>
      <c r="J1122">
        <v>125</v>
      </c>
      <c r="K1122">
        <v>58</v>
      </c>
      <c r="L1122">
        <v>8</v>
      </c>
      <c r="M1122">
        <f t="shared" si="34"/>
        <v>58</v>
      </c>
      <c r="N1122">
        <f t="shared" si="35"/>
        <v>58</v>
      </c>
    </row>
    <row r="1123" spans="1:14" x14ac:dyDescent="0.3">
      <c r="A1123">
        <v>100887</v>
      </c>
      <c r="B1123" t="s">
        <v>3</v>
      </c>
      <c r="C1123" t="s">
        <v>246</v>
      </c>
      <c r="D1123" t="s">
        <v>929</v>
      </c>
      <c r="E1123">
        <v>42.598239</v>
      </c>
      <c r="F1123">
        <v>-71.415312999999998</v>
      </c>
      <c r="G1123">
        <v>37015</v>
      </c>
      <c r="H1123" t="s">
        <v>25</v>
      </c>
      <c r="I1123" t="s">
        <v>26</v>
      </c>
      <c r="J1123">
        <v>825</v>
      </c>
      <c r="K1123">
        <v>58</v>
      </c>
      <c r="L1123">
        <v>20</v>
      </c>
      <c r="M1123">
        <f t="shared" si="34"/>
        <v>58</v>
      </c>
      <c r="N1123">
        <f t="shared" si="35"/>
        <v>58</v>
      </c>
    </row>
    <row r="1124" spans="1:14" x14ac:dyDescent="0.3">
      <c r="A1124">
        <v>25202</v>
      </c>
      <c r="B1124" t="s">
        <v>3</v>
      </c>
      <c r="C1124" t="s">
        <v>167</v>
      </c>
      <c r="D1124" t="s">
        <v>874</v>
      </c>
      <c r="E1124">
        <v>42.613895999999997</v>
      </c>
      <c r="F1124">
        <v>-71.460643000000005</v>
      </c>
      <c r="G1124">
        <v>29047</v>
      </c>
      <c r="H1124" t="s">
        <v>25</v>
      </c>
      <c r="K1124">
        <v>60</v>
      </c>
      <c r="L1124">
        <v>3</v>
      </c>
      <c r="M1124">
        <f t="shared" si="34"/>
        <v>60</v>
      </c>
      <c r="N1124" t="str">
        <f t="shared" si="35"/>
        <v/>
      </c>
    </row>
    <row r="1125" spans="1:14" x14ac:dyDescent="0.3">
      <c r="A1125">
        <v>25308</v>
      </c>
      <c r="B1125" t="s">
        <v>3</v>
      </c>
      <c r="C1125" t="s">
        <v>178</v>
      </c>
      <c r="D1125" t="s">
        <v>917</v>
      </c>
      <c r="E1125">
        <v>42.551015999999997</v>
      </c>
      <c r="F1125">
        <v>-71.394315000000006</v>
      </c>
      <c r="G1125">
        <v>32064</v>
      </c>
      <c r="H1125" t="s">
        <v>25</v>
      </c>
      <c r="J1125">
        <v>320</v>
      </c>
      <c r="K1125">
        <v>60</v>
      </c>
      <c r="L1125">
        <v>25</v>
      </c>
      <c r="M1125">
        <f t="shared" si="34"/>
        <v>60</v>
      </c>
      <c r="N1125">
        <f t="shared" si="35"/>
        <v>60</v>
      </c>
    </row>
    <row r="1126" spans="1:14" x14ac:dyDescent="0.3">
      <c r="A1126">
        <v>25321</v>
      </c>
      <c r="B1126" t="s">
        <v>3</v>
      </c>
      <c r="C1126" t="s">
        <v>485</v>
      </c>
      <c r="D1126" t="s">
        <v>610</v>
      </c>
      <c r="E1126">
        <v>42.551839999999999</v>
      </c>
      <c r="F1126">
        <v>-71.437404000000001</v>
      </c>
      <c r="G1126">
        <v>32175</v>
      </c>
      <c r="H1126" t="s">
        <v>25</v>
      </c>
      <c r="J1126">
        <v>380</v>
      </c>
      <c r="K1126">
        <v>60</v>
      </c>
      <c r="L1126">
        <v>24</v>
      </c>
      <c r="M1126">
        <f t="shared" si="34"/>
        <v>60</v>
      </c>
      <c r="N1126">
        <f t="shared" si="35"/>
        <v>60</v>
      </c>
    </row>
    <row r="1127" spans="1:14" x14ac:dyDescent="0.3">
      <c r="A1127">
        <v>25344</v>
      </c>
      <c r="B1127" t="s">
        <v>3</v>
      </c>
      <c r="C1127" t="s">
        <v>246</v>
      </c>
      <c r="D1127" t="s">
        <v>840</v>
      </c>
      <c r="E1127">
        <v>42.618943999999999</v>
      </c>
      <c r="F1127">
        <v>-71.455450999999996</v>
      </c>
      <c r="G1127">
        <v>32331</v>
      </c>
      <c r="H1127" t="s">
        <v>25</v>
      </c>
      <c r="J1127">
        <v>200</v>
      </c>
      <c r="K1127">
        <v>60</v>
      </c>
      <c r="L1127">
        <v>70</v>
      </c>
      <c r="M1127">
        <f t="shared" si="34"/>
        <v>60</v>
      </c>
      <c r="N1127">
        <f t="shared" si="35"/>
        <v>60</v>
      </c>
    </row>
    <row r="1128" spans="1:14" x14ac:dyDescent="0.3">
      <c r="A1128">
        <v>25345</v>
      </c>
      <c r="B1128" t="s">
        <v>3</v>
      </c>
      <c r="C1128" t="s">
        <v>178</v>
      </c>
      <c r="D1128" t="s">
        <v>927</v>
      </c>
      <c r="G1128">
        <v>32335</v>
      </c>
      <c r="H1128" t="s">
        <v>25</v>
      </c>
      <c r="J1128">
        <v>220</v>
      </c>
      <c r="K1128">
        <v>60</v>
      </c>
      <c r="L1128">
        <v>60</v>
      </c>
      <c r="M1128">
        <f t="shared" si="34"/>
        <v>60</v>
      </c>
      <c r="N1128">
        <f t="shared" si="35"/>
        <v>60</v>
      </c>
    </row>
    <row r="1129" spans="1:14" x14ac:dyDescent="0.3">
      <c r="A1129">
        <v>25355</v>
      </c>
      <c r="B1129" t="s">
        <v>3</v>
      </c>
      <c r="C1129" t="s">
        <v>311</v>
      </c>
      <c r="D1129" t="s">
        <v>918</v>
      </c>
      <c r="E1129">
        <v>42.558270999999998</v>
      </c>
      <c r="F1129">
        <v>-71.403643000000002</v>
      </c>
      <c r="G1129">
        <v>32392</v>
      </c>
      <c r="H1129" t="s">
        <v>25</v>
      </c>
      <c r="K1129">
        <v>60</v>
      </c>
      <c r="L1129">
        <v>20</v>
      </c>
      <c r="M1129">
        <f t="shared" si="34"/>
        <v>60</v>
      </c>
      <c r="N1129" t="str">
        <f t="shared" si="35"/>
        <v/>
      </c>
    </row>
    <row r="1130" spans="1:14" x14ac:dyDescent="0.3">
      <c r="A1130">
        <v>25463</v>
      </c>
      <c r="B1130" t="s">
        <v>3</v>
      </c>
      <c r="C1130" t="s">
        <v>246</v>
      </c>
      <c r="D1130" t="s">
        <v>955</v>
      </c>
      <c r="E1130">
        <v>42.553069000000001</v>
      </c>
      <c r="F1130">
        <v>-71.406533999999994</v>
      </c>
      <c r="G1130">
        <v>32784</v>
      </c>
      <c r="H1130" t="s">
        <v>25</v>
      </c>
      <c r="J1130">
        <v>290</v>
      </c>
      <c r="K1130">
        <v>60</v>
      </c>
      <c r="L1130">
        <v>20</v>
      </c>
      <c r="M1130">
        <f t="shared" si="34"/>
        <v>60</v>
      </c>
      <c r="N1130">
        <f t="shared" si="35"/>
        <v>60</v>
      </c>
    </row>
    <row r="1131" spans="1:14" x14ac:dyDescent="0.3">
      <c r="A1131">
        <v>25503</v>
      </c>
      <c r="B1131" t="s">
        <v>3</v>
      </c>
      <c r="C1131" t="s">
        <v>511</v>
      </c>
      <c r="D1131" t="s">
        <v>826</v>
      </c>
      <c r="E1131">
        <v>42.549292999999999</v>
      </c>
      <c r="F1131">
        <v>-71.416471000000001</v>
      </c>
      <c r="G1131">
        <v>32994</v>
      </c>
      <c r="H1131" t="s">
        <v>25</v>
      </c>
      <c r="J1131">
        <v>200</v>
      </c>
      <c r="K1131">
        <v>60</v>
      </c>
      <c r="L1131">
        <v>10</v>
      </c>
      <c r="M1131">
        <f t="shared" si="34"/>
        <v>60</v>
      </c>
      <c r="N1131">
        <f t="shared" si="35"/>
        <v>60</v>
      </c>
    </row>
    <row r="1132" spans="1:14" x14ac:dyDescent="0.3">
      <c r="A1132">
        <v>25523</v>
      </c>
      <c r="B1132" t="s">
        <v>3</v>
      </c>
      <c r="C1132" t="s">
        <v>661</v>
      </c>
      <c r="D1132" t="s">
        <v>843</v>
      </c>
      <c r="G1132">
        <v>33084</v>
      </c>
      <c r="H1132" t="s">
        <v>25</v>
      </c>
      <c r="J1132">
        <v>625</v>
      </c>
      <c r="K1132">
        <v>60</v>
      </c>
      <c r="L1132">
        <v>10</v>
      </c>
      <c r="M1132">
        <f t="shared" si="34"/>
        <v>60</v>
      </c>
      <c r="N1132">
        <f t="shared" si="35"/>
        <v>60</v>
      </c>
    </row>
    <row r="1133" spans="1:14" x14ac:dyDescent="0.3">
      <c r="A1133">
        <v>25590</v>
      </c>
      <c r="B1133" t="s">
        <v>3</v>
      </c>
      <c r="C1133" t="s">
        <v>606</v>
      </c>
      <c r="D1133" t="s">
        <v>840</v>
      </c>
      <c r="E1133">
        <v>42.619036000000001</v>
      </c>
      <c r="F1133">
        <v>-71.455318000000005</v>
      </c>
      <c r="G1133">
        <v>33442</v>
      </c>
      <c r="H1133" t="s">
        <v>25</v>
      </c>
      <c r="J1133">
        <v>320</v>
      </c>
      <c r="K1133">
        <v>60</v>
      </c>
      <c r="L1133">
        <v>26</v>
      </c>
      <c r="M1133">
        <f t="shared" si="34"/>
        <v>60</v>
      </c>
      <c r="N1133">
        <f t="shared" si="35"/>
        <v>60</v>
      </c>
    </row>
    <row r="1134" spans="1:14" x14ac:dyDescent="0.3">
      <c r="A1134">
        <v>25632</v>
      </c>
      <c r="B1134" t="s">
        <v>3</v>
      </c>
      <c r="C1134" t="s">
        <v>975</v>
      </c>
      <c r="D1134" t="s">
        <v>973</v>
      </c>
      <c r="E1134">
        <v>42.602527000000002</v>
      </c>
      <c r="F1134">
        <v>-71.489002999999997</v>
      </c>
      <c r="G1134">
        <v>33588</v>
      </c>
      <c r="H1134" t="s">
        <v>25</v>
      </c>
      <c r="J1134">
        <v>280</v>
      </c>
      <c r="K1134">
        <v>60</v>
      </c>
      <c r="L1134">
        <v>15</v>
      </c>
      <c r="M1134">
        <f t="shared" si="34"/>
        <v>60</v>
      </c>
      <c r="N1134">
        <f t="shared" si="35"/>
        <v>60</v>
      </c>
    </row>
    <row r="1135" spans="1:14" x14ac:dyDescent="0.3">
      <c r="A1135">
        <v>25681</v>
      </c>
      <c r="B1135" t="s">
        <v>3</v>
      </c>
      <c r="C1135" t="s">
        <v>487</v>
      </c>
      <c r="D1135" t="s">
        <v>973</v>
      </c>
      <c r="E1135">
        <v>42.601528000000002</v>
      </c>
      <c r="F1135">
        <v>-71.489918000000003</v>
      </c>
      <c r="G1135">
        <v>33785</v>
      </c>
      <c r="H1135" t="s">
        <v>25</v>
      </c>
      <c r="J1135">
        <v>200</v>
      </c>
      <c r="K1135">
        <v>60</v>
      </c>
      <c r="L1135">
        <v>40</v>
      </c>
      <c r="M1135">
        <f t="shared" si="34"/>
        <v>60</v>
      </c>
      <c r="N1135">
        <f t="shared" si="35"/>
        <v>60</v>
      </c>
    </row>
    <row r="1136" spans="1:14" x14ac:dyDescent="0.3">
      <c r="A1136">
        <v>25724</v>
      </c>
      <c r="B1136" t="s">
        <v>3</v>
      </c>
      <c r="C1136" t="s">
        <v>419</v>
      </c>
      <c r="D1136" t="s">
        <v>985</v>
      </c>
      <c r="E1136">
        <v>42.545192999999998</v>
      </c>
      <c r="F1136">
        <v>-71.416458000000006</v>
      </c>
      <c r="G1136">
        <v>33941</v>
      </c>
      <c r="H1136" t="s">
        <v>25</v>
      </c>
      <c r="J1136">
        <v>265</v>
      </c>
      <c r="K1136">
        <v>60</v>
      </c>
      <c r="L1136">
        <v>30</v>
      </c>
      <c r="M1136">
        <f t="shared" si="34"/>
        <v>60</v>
      </c>
      <c r="N1136">
        <f t="shared" si="35"/>
        <v>60</v>
      </c>
    </row>
    <row r="1137" spans="1:14" x14ac:dyDescent="0.3">
      <c r="A1137">
        <v>25843</v>
      </c>
      <c r="B1137" t="s">
        <v>3</v>
      </c>
      <c r="C1137" t="s">
        <v>239</v>
      </c>
      <c r="D1137" t="s">
        <v>827</v>
      </c>
      <c r="G1137">
        <v>34498</v>
      </c>
      <c r="H1137" t="s">
        <v>25</v>
      </c>
      <c r="J1137">
        <v>520</v>
      </c>
      <c r="K1137">
        <v>60</v>
      </c>
      <c r="L1137">
        <v>80</v>
      </c>
      <c r="M1137">
        <f t="shared" si="34"/>
        <v>60</v>
      </c>
      <c r="N1137">
        <f t="shared" si="35"/>
        <v>60</v>
      </c>
    </row>
    <row r="1138" spans="1:14" x14ac:dyDescent="0.3">
      <c r="A1138">
        <v>25844</v>
      </c>
      <c r="B1138" t="s">
        <v>3</v>
      </c>
      <c r="C1138" t="s">
        <v>364</v>
      </c>
      <c r="D1138" t="s">
        <v>827</v>
      </c>
      <c r="E1138">
        <v>42.630426999999997</v>
      </c>
      <c r="F1138">
        <v>-71.432918999999998</v>
      </c>
      <c r="G1138">
        <v>34500</v>
      </c>
      <c r="H1138" t="s">
        <v>25</v>
      </c>
      <c r="J1138">
        <v>880</v>
      </c>
      <c r="K1138">
        <v>60</v>
      </c>
      <c r="L1138">
        <v>6</v>
      </c>
      <c r="M1138">
        <f t="shared" si="34"/>
        <v>60</v>
      </c>
      <c r="N1138">
        <f t="shared" si="35"/>
        <v>60</v>
      </c>
    </row>
    <row r="1139" spans="1:14" x14ac:dyDescent="0.3">
      <c r="A1139">
        <v>25848</v>
      </c>
      <c r="B1139" t="s">
        <v>3</v>
      </c>
      <c r="C1139" t="s">
        <v>190</v>
      </c>
      <c r="D1139" t="s">
        <v>827</v>
      </c>
      <c r="E1139">
        <v>42.629224000000001</v>
      </c>
      <c r="F1139">
        <v>-71.431933000000001</v>
      </c>
      <c r="G1139">
        <v>34512</v>
      </c>
      <c r="H1139" t="s">
        <v>25</v>
      </c>
      <c r="J1139">
        <v>920</v>
      </c>
      <c r="K1139">
        <v>60</v>
      </c>
      <c r="L1139">
        <v>10</v>
      </c>
      <c r="M1139">
        <f t="shared" si="34"/>
        <v>60</v>
      </c>
      <c r="N1139">
        <f t="shared" si="35"/>
        <v>60</v>
      </c>
    </row>
    <row r="1140" spans="1:14" x14ac:dyDescent="0.3">
      <c r="A1140">
        <v>25860</v>
      </c>
      <c r="B1140" t="s">
        <v>3</v>
      </c>
      <c r="C1140" t="s">
        <v>516</v>
      </c>
      <c r="D1140" t="s">
        <v>827</v>
      </c>
      <c r="G1140">
        <v>34548</v>
      </c>
      <c r="H1140" t="s">
        <v>25</v>
      </c>
      <c r="J1140">
        <v>320</v>
      </c>
      <c r="K1140">
        <v>60</v>
      </c>
      <c r="L1140">
        <v>30</v>
      </c>
      <c r="M1140">
        <f t="shared" si="34"/>
        <v>60</v>
      </c>
      <c r="N1140">
        <f t="shared" si="35"/>
        <v>60</v>
      </c>
    </row>
    <row r="1141" spans="1:14" x14ac:dyDescent="0.3">
      <c r="A1141">
        <v>25869</v>
      </c>
      <c r="B1141" t="s">
        <v>3</v>
      </c>
      <c r="C1141" t="s">
        <v>606</v>
      </c>
      <c r="D1141" t="s">
        <v>827</v>
      </c>
      <c r="E1141">
        <v>42.630553999999997</v>
      </c>
      <c r="F1141">
        <v>-71.433215000000004</v>
      </c>
      <c r="G1141">
        <v>34612</v>
      </c>
      <c r="H1141" t="s">
        <v>25</v>
      </c>
      <c r="J1141">
        <v>780</v>
      </c>
      <c r="K1141">
        <v>60</v>
      </c>
      <c r="L1141">
        <v>10</v>
      </c>
      <c r="M1141">
        <f t="shared" si="34"/>
        <v>60</v>
      </c>
      <c r="N1141">
        <f t="shared" si="35"/>
        <v>60</v>
      </c>
    </row>
    <row r="1142" spans="1:14" x14ac:dyDescent="0.3">
      <c r="A1142">
        <v>27108</v>
      </c>
      <c r="B1142" t="s">
        <v>3</v>
      </c>
      <c r="C1142" t="s">
        <v>822</v>
      </c>
      <c r="D1142" t="s">
        <v>840</v>
      </c>
      <c r="E1142">
        <v>42.618761999999997</v>
      </c>
      <c r="F1142">
        <v>-71.455106999999998</v>
      </c>
      <c r="G1142">
        <v>31622</v>
      </c>
      <c r="H1142" t="s">
        <v>25</v>
      </c>
      <c r="J1142">
        <v>200</v>
      </c>
      <c r="K1142">
        <v>60</v>
      </c>
      <c r="L1142">
        <v>20</v>
      </c>
      <c r="M1142">
        <f t="shared" si="34"/>
        <v>60</v>
      </c>
      <c r="N1142">
        <f t="shared" si="35"/>
        <v>60</v>
      </c>
    </row>
    <row r="1143" spans="1:14" x14ac:dyDescent="0.3">
      <c r="A1143">
        <v>27205</v>
      </c>
      <c r="B1143" t="s">
        <v>3</v>
      </c>
      <c r="C1143" t="s">
        <v>472</v>
      </c>
      <c r="D1143" t="s">
        <v>842</v>
      </c>
      <c r="E1143">
        <v>42.619117000000003</v>
      </c>
      <c r="F1143">
        <v>-71.456716999999998</v>
      </c>
      <c r="G1143">
        <v>30715</v>
      </c>
      <c r="H1143" t="s">
        <v>25</v>
      </c>
      <c r="J1143">
        <v>440</v>
      </c>
      <c r="K1143">
        <v>60</v>
      </c>
      <c r="L1143">
        <v>60</v>
      </c>
      <c r="M1143">
        <f t="shared" si="34"/>
        <v>60</v>
      </c>
      <c r="N1143">
        <f t="shared" si="35"/>
        <v>60</v>
      </c>
    </row>
    <row r="1144" spans="1:14" x14ac:dyDescent="0.3">
      <c r="A1144">
        <v>27215</v>
      </c>
      <c r="B1144" t="s">
        <v>3</v>
      </c>
      <c r="C1144" t="s">
        <v>169</v>
      </c>
      <c r="D1144" t="s">
        <v>874</v>
      </c>
      <c r="E1144">
        <v>42.612417000000001</v>
      </c>
      <c r="F1144">
        <v>-71.460070000000002</v>
      </c>
      <c r="G1144">
        <v>29047</v>
      </c>
      <c r="H1144" t="s">
        <v>25</v>
      </c>
      <c r="J1144">
        <v>100</v>
      </c>
      <c r="K1144">
        <v>60</v>
      </c>
      <c r="L1144">
        <v>3</v>
      </c>
      <c r="M1144">
        <f t="shared" si="34"/>
        <v>60</v>
      </c>
      <c r="N1144">
        <f t="shared" si="35"/>
        <v>60</v>
      </c>
    </row>
    <row r="1145" spans="1:14" x14ac:dyDescent="0.3">
      <c r="A1145">
        <v>27234</v>
      </c>
      <c r="B1145" t="s">
        <v>3</v>
      </c>
      <c r="C1145" t="s">
        <v>520</v>
      </c>
      <c r="D1145" t="s">
        <v>973</v>
      </c>
      <c r="E1145">
        <v>42.601945999999998</v>
      </c>
      <c r="F1145">
        <v>-71.488577000000006</v>
      </c>
      <c r="G1145">
        <v>33785</v>
      </c>
      <c r="H1145" t="s">
        <v>25</v>
      </c>
      <c r="J1145">
        <v>200</v>
      </c>
      <c r="K1145">
        <v>60</v>
      </c>
      <c r="L1145">
        <v>40</v>
      </c>
      <c r="M1145">
        <f t="shared" si="34"/>
        <v>60</v>
      </c>
      <c r="N1145">
        <f t="shared" si="35"/>
        <v>60</v>
      </c>
    </row>
    <row r="1146" spans="1:14" x14ac:dyDescent="0.3">
      <c r="A1146">
        <v>119029</v>
      </c>
      <c r="B1146" t="s">
        <v>3</v>
      </c>
      <c r="C1146" t="s">
        <v>616</v>
      </c>
      <c r="D1146" t="s">
        <v>837</v>
      </c>
      <c r="E1146">
        <v>42.603231999999998</v>
      </c>
      <c r="F1146">
        <v>-71.414687999999998</v>
      </c>
      <c r="G1146">
        <v>37539</v>
      </c>
      <c r="H1146" t="s">
        <v>25</v>
      </c>
      <c r="I1146" t="s">
        <v>26</v>
      </c>
      <c r="J1146">
        <v>300</v>
      </c>
      <c r="K1146">
        <v>60</v>
      </c>
      <c r="L1146">
        <v>20</v>
      </c>
      <c r="M1146">
        <f t="shared" si="34"/>
        <v>60</v>
      </c>
      <c r="N1146">
        <f t="shared" si="35"/>
        <v>60</v>
      </c>
    </row>
    <row r="1147" spans="1:14" x14ac:dyDescent="0.3">
      <c r="A1147">
        <v>137187</v>
      </c>
      <c r="B1147" t="s">
        <v>3</v>
      </c>
      <c r="C1147" t="s">
        <v>364</v>
      </c>
      <c r="D1147" t="s">
        <v>840</v>
      </c>
      <c r="E1147">
        <v>42.619317000000002</v>
      </c>
      <c r="F1147">
        <v>-71.455102999999994</v>
      </c>
      <c r="G1147">
        <v>38433</v>
      </c>
      <c r="H1147" t="s">
        <v>25</v>
      </c>
      <c r="I1147" t="s">
        <v>26</v>
      </c>
      <c r="J1147">
        <v>340</v>
      </c>
      <c r="K1147">
        <v>60</v>
      </c>
      <c r="L1147">
        <v>20</v>
      </c>
      <c r="M1147">
        <f t="shared" si="34"/>
        <v>60</v>
      </c>
      <c r="N1147">
        <f t="shared" si="35"/>
        <v>60</v>
      </c>
    </row>
    <row r="1148" spans="1:14" x14ac:dyDescent="0.3">
      <c r="A1148">
        <v>150097</v>
      </c>
      <c r="B1148" t="s">
        <v>3</v>
      </c>
      <c r="C1148" t="s">
        <v>383</v>
      </c>
      <c r="D1148" t="s">
        <v>874</v>
      </c>
      <c r="E1148">
        <v>42.613109999999999</v>
      </c>
      <c r="F1148">
        <v>-71.460341999999997</v>
      </c>
      <c r="G1148">
        <v>39051</v>
      </c>
      <c r="H1148" t="s">
        <v>25</v>
      </c>
      <c r="I1148" t="s">
        <v>26</v>
      </c>
      <c r="J1148">
        <v>420</v>
      </c>
      <c r="K1148">
        <v>60</v>
      </c>
      <c r="L1148">
        <v>10</v>
      </c>
      <c r="M1148">
        <f t="shared" si="34"/>
        <v>60</v>
      </c>
      <c r="N1148">
        <f t="shared" si="35"/>
        <v>60</v>
      </c>
    </row>
    <row r="1149" spans="1:14" x14ac:dyDescent="0.3">
      <c r="A1149">
        <v>250679</v>
      </c>
      <c r="B1149" t="s">
        <v>3</v>
      </c>
      <c r="C1149" t="s">
        <v>364</v>
      </c>
      <c r="D1149" t="s">
        <v>1098</v>
      </c>
      <c r="E1149">
        <v>42.595950000000002</v>
      </c>
      <c r="F1149">
        <v>-71.433166999999997</v>
      </c>
      <c r="G1149">
        <v>39318</v>
      </c>
      <c r="H1149" t="s">
        <v>25</v>
      </c>
      <c r="I1149" t="s">
        <v>26</v>
      </c>
      <c r="J1149">
        <v>500</v>
      </c>
      <c r="K1149">
        <v>60</v>
      </c>
      <c r="L1149">
        <v>18</v>
      </c>
      <c r="M1149">
        <f t="shared" si="34"/>
        <v>60</v>
      </c>
      <c r="N1149">
        <f t="shared" si="35"/>
        <v>60</v>
      </c>
    </row>
    <row r="1150" spans="1:14" x14ac:dyDescent="0.3">
      <c r="A1150">
        <v>25229</v>
      </c>
      <c r="B1150" t="s">
        <v>3</v>
      </c>
      <c r="C1150" t="s">
        <v>269</v>
      </c>
      <c r="D1150" t="s">
        <v>887</v>
      </c>
      <c r="E1150">
        <v>42.598269999999999</v>
      </c>
      <c r="F1150">
        <v>-71.489492999999996</v>
      </c>
      <c r="G1150">
        <v>30942</v>
      </c>
      <c r="H1150" t="s">
        <v>25</v>
      </c>
      <c r="K1150">
        <v>62</v>
      </c>
      <c r="L1150">
        <v>30</v>
      </c>
      <c r="M1150">
        <f t="shared" si="34"/>
        <v>62</v>
      </c>
      <c r="N1150" t="str">
        <f t="shared" si="35"/>
        <v/>
      </c>
    </row>
    <row r="1151" spans="1:14" x14ac:dyDescent="0.3">
      <c r="A1151">
        <v>25325</v>
      </c>
      <c r="B1151" t="s">
        <v>3</v>
      </c>
      <c r="C1151" t="s">
        <v>195</v>
      </c>
      <c r="D1151" t="s">
        <v>874</v>
      </c>
      <c r="E1151">
        <v>42.616886000000001</v>
      </c>
      <c r="F1151">
        <v>-71.463655000000003</v>
      </c>
      <c r="G1151">
        <v>32205</v>
      </c>
      <c r="H1151" t="s">
        <v>25</v>
      </c>
      <c r="J1151">
        <v>62</v>
      </c>
      <c r="K1151">
        <v>62</v>
      </c>
      <c r="L1151">
        <v>20</v>
      </c>
      <c r="M1151">
        <f t="shared" si="34"/>
        <v>62</v>
      </c>
      <c r="N1151">
        <f t="shared" si="35"/>
        <v>62</v>
      </c>
    </row>
    <row r="1152" spans="1:14" x14ac:dyDescent="0.3">
      <c r="A1152">
        <v>25406</v>
      </c>
      <c r="B1152" t="s">
        <v>3</v>
      </c>
      <c r="C1152" t="s">
        <v>408</v>
      </c>
      <c r="D1152" t="s">
        <v>946</v>
      </c>
      <c r="E1152">
        <v>42.555522000000003</v>
      </c>
      <c r="F1152">
        <v>-71.398088000000001</v>
      </c>
      <c r="G1152">
        <v>32659</v>
      </c>
      <c r="H1152" t="s">
        <v>25</v>
      </c>
      <c r="J1152">
        <v>205</v>
      </c>
      <c r="K1152">
        <v>62</v>
      </c>
      <c r="L1152">
        <v>60</v>
      </c>
      <c r="M1152">
        <f t="shared" si="34"/>
        <v>62</v>
      </c>
      <c r="N1152">
        <f t="shared" si="35"/>
        <v>62</v>
      </c>
    </row>
    <row r="1153" spans="1:14" x14ac:dyDescent="0.3">
      <c r="A1153">
        <v>25738</v>
      </c>
      <c r="B1153" t="s">
        <v>3</v>
      </c>
      <c r="C1153" t="s">
        <v>246</v>
      </c>
      <c r="D1153" t="s">
        <v>995</v>
      </c>
      <c r="E1153">
        <v>42.548349999999999</v>
      </c>
      <c r="F1153">
        <v>-71.422908000000007</v>
      </c>
      <c r="G1153">
        <v>33974</v>
      </c>
      <c r="H1153" t="s">
        <v>25</v>
      </c>
      <c r="J1153">
        <v>160</v>
      </c>
      <c r="K1153">
        <v>62</v>
      </c>
      <c r="L1153">
        <v>10</v>
      </c>
      <c r="M1153">
        <f t="shared" si="34"/>
        <v>62</v>
      </c>
      <c r="N1153">
        <f t="shared" si="35"/>
        <v>62</v>
      </c>
    </row>
    <row r="1154" spans="1:14" x14ac:dyDescent="0.3">
      <c r="A1154">
        <v>25868</v>
      </c>
      <c r="B1154" t="s">
        <v>3</v>
      </c>
      <c r="C1154" t="s">
        <v>556</v>
      </c>
      <c r="D1154" t="s">
        <v>827</v>
      </c>
      <c r="E1154">
        <v>42.630125999999997</v>
      </c>
      <c r="F1154">
        <v>-71.432175000000001</v>
      </c>
      <c r="G1154">
        <v>34610</v>
      </c>
      <c r="H1154" t="s">
        <v>25</v>
      </c>
      <c r="J1154">
        <v>700</v>
      </c>
      <c r="K1154">
        <v>62</v>
      </c>
      <c r="L1154">
        <v>28</v>
      </c>
      <c r="M1154">
        <f t="shared" si="34"/>
        <v>62</v>
      </c>
      <c r="N1154">
        <f t="shared" si="35"/>
        <v>62</v>
      </c>
    </row>
    <row r="1155" spans="1:14" x14ac:dyDescent="0.3">
      <c r="A1155">
        <v>26287</v>
      </c>
      <c r="B1155" t="s">
        <v>3</v>
      </c>
      <c r="C1155" t="s">
        <v>156</v>
      </c>
      <c r="D1155" t="s">
        <v>897</v>
      </c>
      <c r="G1155">
        <v>36097</v>
      </c>
      <c r="H1155" t="s">
        <v>25</v>
      </c>
      <c r="J1155">
        <v>500</v>
      </c>
      <c r="K1155">
        <v>62</v>
      </c>
      <c r="L1155">
        <v>39</v>
      </c>
      <c r="M1155">
        <f t="shared" si="34"/>
        <v>62</v>
      </c>
      <c r="N1155">
        <f t="shared" si="35"/>
        <v>62</v>
      </c>
    </row>
    <row r="1156" spans="1:14" x14ac:dyDescent="0.3">
      <c r="A1156">
        <v>125776</v>
      </c>
      <c r="B1156" t="s">
        <v>3</v>
      </c>
      <c r="C1156" t="s">
        <v>419</v>
      </c>
      <c r="D1156" t="s">
        <v>915</v>
      </c>
      <c r="E1156">
        <v>42.617159999999998</v>
      </c>
      <c r="F1156">
        <v>-71.451571999999999</v>
      </c>
      <c r="G1156">
        <v>37841</v>
      </c>
      <c r="H1156" t="s">
        <v>25</v>
      </c>
      <c r="I1156" t="s">
        <v>26</v>
      </c>
      <c r="J1156">
        <v>220</v>
      </c>
      <c r="K1156">
        <v>62</v>
      </c>
      <c r="L1156">
        <v>11</v>
      </c>
      <c r="M1156">
        <f t="shared" si="34"/>
        <v>62</v>
      </c>
      <c r="N1156">
        <f t="shared" si="35"/>
        <v>62</v>
      </c>
    </row>
    <row r="1157" spans="1:14" x14ac:dyDescent="0.3">
      <c r="A1157">
        <v>130895</v>
      </c>
      <c r="B1157" t="s">
        <v>3</v>
      </c>
      <c r="C1157" t="s">
        <v>169</v>
      </c>
      <c r="D1157" t="s">
        <v>827</v>
      </c>
      <c r="G1157">
        <v>38132</v>
      </c>
      <c r="H1157" t="s">
        <v>25</v>
      </c>
      <c r="I1157" t="s">
        <v>26</v>
      </c>
      <c r="J1157">
        <v>920</v>
      </c>
      <c r="K1157">
        <v>62</v>
      </c>
      <c r="L1157">
        <v>15</v>
      </c>
      <c r="M1157">
        <f t="shared" si="34"/>
        <v>62</v>
      </c>
      <c r="N1157">
        <f t="shared" si="35"/>
        <v>62</v>
      </c>
    </row>
    <row r="1158" spans="1:14" x14ac:dyDescent="0.3">
      <c r="A1158">
        <v>25285</v>
      </c>
      <c r="B1158" t="s">
        <v>3</v>
      </c>
      <c r="C1158" t="s">
        <v>312</v>
      </c>
      <c r="D1158" t="s">
        <v>874</v>
      </c>
      <c r="E1158">
        <v>42.615952999999998</v>
      </c>
      <c r="F1158">
        <v>-71.465884000000003</v>
      </c>
      <c r="G1158">
        <v>31904</v>
      </c>
      <c r="H1158" t="s">
        <v>25</v>
      </c>
      <c r="K1158">
        <v>63</v>
      </c>
      <c r="L1158">
        <v>3</v>
      </c>
      <c r="M1158">
        <f t="shared" si="34"/>
        <v>63</v>
      </c>
      <c r="N1158" t="str">
        <f t="shared" si="35"/>
        <v/>
      </c>
    </row>
    <row r="1159" spans="1:14" x14ac:dyDescent="0.3">
      <c r="A1159">
        <v>25196</v>
      </c>
      <c r="B1159" t="s">
        <v>3</v>
      </c>
      <c r="D1159" t="s">
        <v>861</v>
      </c>
      <c r="G1159">
        <v>28643</v>
      </c>
      <c r="H1159" t="s">
        <v>25</v>
      </c>
      <c r="J1159">
        <v>205</v>
      </c>
      <c r="K1159">
        <v>65</v>
      </c>
      <c r="M1159">
        <f t="shared" si="34"/>
        <v>65</v>
      </c>
      <c r="N1159">
        <f t="shared" si="35"/>
        <v>65</v>
      </c>
    </row>
    <row r="1160" spans="1:14" x14ac:dyDescent="0.3">
      <c r="A1160">
        <v>25236</v>
      </c>
      <c r="B1160" t="s">
        <v>3</v>
      </c>
      <c r="C1160" t="s">
        <v>415</v>
      </c>
      <c r="D1160" t="s">
        <v>887</v>
      </c>
      <c r="G1160">
        <v>31383</v>
      </c>
      <c r="H1160" t="s">
        <v>25</v>
      </c>
      <c r="K1160">
        <v>65</v>
      </c>
      <c r="L1160">
        <v>18</v>
      </c>
      <c r="M1160">
        <f t="shared" si="34"/>
        <v>65</v>
      </c>
      <c r="N1160" t="str">
        <f t="shared" si="35"/>
        <v/>
      </c>
    </row>
    <row r="1161" spans="1:14" x14ac:dyDescent="0.3">
      <c r="A1161">
        <v>25257</v>
      </c>
      <c r="B1161" t="s">
        <v>3</v>
      </c>
      <c r="C1161" t="s">
        <v>559</v>
      </c>
      <c r="D1161" t="s">
        <v>887</v>
      </c>
      <c r="E1161">
        <v>42.599390999999997</v>
      </c>
      <c r="F1161">
        <v>-71.488339999999994</v>
      </c>
      <c r="G1161">
        <v>31681</v>
      </c>
      <c r="H1161" t="s">
        <v>25</v>
      </c>
      <c r="J1161">
        <v>85</v>
      </c>
      <c r="K1161">
        <v>65</v>
      </c>
      <c r="L1161">
        <v>15</v>
      </c>
      <c r="M1161">
        <f t="shared" si="34"/>
        <v>65</v>
      </c>
      <c r="N1161">
        <f t="shared" si="35"/>
        <v>65</v>
      </c>
    </row>
    <row r="1162" spans="1:14" x14ac:dyDescent="0.3">
      <c r="A1162">
        <v>25460</v>
      </c>
      <c r="B1162" t="s">
        <v>3</v>
      </c>
      <c r="C1162" t="s">
        <v>661</v>
      </c>
      <c r="D1162" t="s">
        <v>955</v>
      </c>
      <c r="E1162">
        <v>42.551166000000002</v>
      </c>
      <c r="F1162">
        <v>-71.406433000000007</v>
      </c>
      <c r="G1162">
        <v>32780</v>
      </c>
      <c r="H1162" t="s">
        <v>25</v>
      </c>
      <c r="J1162">
        <v>185</v>
      </c>
      <c r="K1162">
        <v>65</v>
      </c>
      <c r="L1162">
        <v>5</v>
      </c>
      <c r="M1162">
        <f t="shared" ref="M1162:M1225" si="36">IF(K1162&lt;1,"",K1162)</f>
        <v>65</v>
      </c>
      <c r="N1162">
        <f t="shared" ref="N1162:N1225" si="37">IF(K1162&lt;1,"",IF(J1162&gt;40,K1162,""))</f>
        <v>65</v>
      </c>
    </row>
    <row r="1163" spans="1:14" x14ac:dyDescent="0.3">
      <c r="A1163">
        <v>25648</v>
      </c>
      <c r="B1163" t="s">
        <v>3</v>
      </c>
      <c r="C1163" t="s">
        <v>520</v>
      </c>
      <c r="D1163" t="s">
        <v>899</v>
      </c>
      <c r="E1163">
        <v>42.548287000000002</v>
      </c>
      <c r="F1163">
        <v>-71.404878999999994</v>
      </c>
      <c r="G1163">
        <v>33639</v>
      </c>
      <c r="H1163" t="s">
        <v>25</v>
      </c>
      <c r="J1163">
        <v>225</v>
      </c>
      <c r="K1163">
        <v>65</v>
      </c>
      <c r="L1163">
        <v>45</v>
      </c>
      <c r="M1163">
        <f t="shared" si="36"/>
        <v>65</v>
      </c>
      <c r="N1163">
        <f t="shared" si="37"/>
        <v>65</v>
      </c>
    </row>
    <row r="1164" spans="1:14" x14ac:dyDescent="0.3">
      <c r="A1164">
        <v>25679</v>
      </c>
      <c r="B1164" t="s">
        <v>3</v>
      </c>
      <c r="C1164" t="s">
        <v>246</v>
      </c>
      <c r="D1164" t="s">
        <v>986</v>
      </c>
      <c r="G1164">
        <v>33772</v>
      </c>
      <c r="H1164" t="s">
        <v>25</v>
      </c>
      <c r="J1164">
        <v>250</v>
      </c>
      <c r="K1164">
        <v>65</v>
      </c>
      <c r="L1164">
        <v>25</v>
      </c>
      <c r="M1164">
        <f t="shared" si="36"/>
        <v>65</v>
      </c>
      <c r="N1164">
        <f t="shared" si="37"/>
        <v>65</v>
      </c>
    </row>
    <row r="1165" spans="1:14" x14ac:dyDescent="0.3">
      <c r="A1165">
        <v>25723</v>
      </c>
      <c r="B1165" t="s">
        <v>3</v>
      </c>
      <c r="C1165" t="s">
        <v>96</v>
      </c>
      <c r="D1165" t="s">
        <v>985</v>
      </c>
      <c r="G1165">
        <v>33940</v>
      </c>
      <c r="H1165" t="s">
        <v>25</v>
      </c>
      <c r="J1165">
        <v>205</v>
      </c>
      <c r="K1165">
        <v>65</v>
      </c>
      <c r="L1165">
        <v>30</v>
      </c>
      <c r="M1165">
        <f t="shared" si="36"/>
        <v>65</v>
      </c>
      <c r="N1165">
        <f t="shared" si="37"/>
        <v>65</v>
      </c>
    </row>
    <row r="1166" spans="1:14" x14ac:dyDescent="0.3">
      <c r="A1166">
        <v>25734</v>
      </c>
      <c r="B1166" t="s">
        <v>3</v>
      </c>
      <c r="C1166" t="s">
        <v>340</v>
      </c>
      <c r="D1166" t="s">
        <v>985</v>
      </c>
      <c r="E1166">
        <v>42.544618</v>
      </c>
      <c r="F1166">
        <v>-71.416174999999996</v>
      </c>
      <c r="G1166">
        <v>33954</v>
      </c>
      <c r="H1166" t="s">
        <v>25</v>
      </c>
      <c r="J1166">
        <v>250</v>
      </c>
      <c r="K1166">
        <v>65</v>
      </c>
      <c r="L1166">
        <v>30</v>
      </c>
      <c r="M1166">
        <f t="shared" si="36"/>
        <v>65</v>
      </c>
      <c r="N1166">
        <f t="shared" si="37"/>
        <v>65</v>
      </c>
    </row>
    <row r="1167" spans="1:14" x14ac:dyDescent="0.3">
      <c r="A1167">
        <v>25846</v>
      </c>
      <c r="B1167" t="s">
        <v>3</v>
      </c>
      <c r="C1167" t="s">
        <v>1011</v>
      </c>
      <c r="D1167" t="s">
        <v>610</v>
      </c>
      <c r="E1167">
        <v>42.552585000000001</v>
      </c>
      <c r="F1167">
        <v>-71.437252999999998</v>
      </c>
      <c r="G1167">
        <v>34507</v>
      </c>
      <c r="H1167" t="s">
        <v>25</v>
      </c>
      <c r="J1167">
        <v>320</v>
      </c>
      <c r="K1167">
        <v>65</v>
      </c>
      <c r="L1167">
        <v>41</v>
      </c>
      <c r="M1167">
        <f t="shared" si="36"/>
        <v>65</v>
      </c>
      <c r="N1167">
        <f t="shared" si="37"/>
        <v>65</v>
      </c>
    </row>
    <row r="1168" spans="1:14" x14ac:dyDescent="0.3">
      <c r="A1168">
        <v>27084</v>
      </c>
      <c r="B1168" t="s">
        <v>3</v>
      </c>
      <c r="C1168" t="s">
        <v>415</v>
      </c>
      <c r="D1168" t="s">
        <v>887</v>
      </c>
      <c r="E1168">
        <v>42.598050000000001</v>
      </c>
      <c r="F1168">
        <v>-71.490308999999996</v>
      </c>
      <c r="G1168">
        <v>31366</v>
      </c>
      <c r="H1168" t="s">
        <v>25</v>
      </c>
      <c r="J1168">
        <v>465</v>
      </c>
      <c r="K1168">
        <v>65</v>
      </c>
      <c r="M1168">
        <f t="shared" si="36"/>
        <v>65</v>
      </c>
      <c r="N1168">
        <f t="shared" si="37"/>
        <v>65</v>
      </c>
    </row>
    <row r="1169" spans="1:14" x14ac:dyDescent="0.3">
      <c r="A1169">
        <v>27085</v>
      </c>
      <c r="B1169" t="s">
        <v>3</v>
      </c>
      <c r="C1169" t="s">
        <v>225</v>
      </c>
      <c r="D1169" t="s">
        <v>887</v>
      </c>
      <c r="E1169">
        <v>42.598168999999999</v>
      </c>
      <c r="F1169">
        <v>-71.489895000000004</v>
      </c>
      <c r="G1169">
        <v>31034</v>
      </c>
      <c r="H1169" t="s">
        <v>25</v>
      </c>
      <c r="K1169">
        <v>65</v>
      </c>
      <c r="M1169">
        <f t="shared" si="36"/>
        <v>65</v>
      </c>
      <c r="N1169" t="str">
        <f t="shared" si="37"/>
        <v/>
      </c>
    </row>
    <row r="1170" spans="1:14" x14ac:dyDescent="0.3">
      <c r="A1170">
        <v>27253</v>
      </c>
      <c r="B1170" t="s">
        <v>3</v>
      </c>
      <c r="C1170" t="s">
        <v>465</v>
      </c>
      <c r="D1170" t="s">
        <v>826</v>
      </c>
      <c r="E1170">
        <v>42.553106</v>
      </c>
      <c r="F1170">
        <v>-71.418768</v>
      </c>
      <c r="G1170">
        <v>28399</v>
      </c>
      <c r="H1170" t="s">
        <v>25</v>
      </c>
      <c r="J1170">
        <v>600</v>
      </c>
      <c r="K1170">
        <v>65</v>
      </c>
      <c r="L1170">
        <v>10</v>
      </c>
      <c r="M1170">
        <f t="shared" si="36"/>
        <v>65</v>
      </c>
      <c r="N1170">
        <f t="shared" si="37"/>
        <v>65</v>
      </c>
    </row>
    <row r="1171" spans="1:14" x14ac:dyDescent="0.3">
      <c r="A1171">
        <v>113409</v>
      </c>
      <c r="B1171" t="s">
        <v>3</v>
      </c>
      <c r="C1171" t="s">
        <v>505</v>
      </c>
      <c r="D1171" t="s">
        <v>841</v>
      </c>
      <c r="E1171">
        <v>42.616644000000001</v>
      </c>
      <c r="F1171">
        <v>-71.450320000000005</v>
      </c>
      <c r="G1171">
        <v>37503</v>
      </c>
      <c r="H1171" t="s">
        <v>25</v>
      </c>
      <c r="I1171" t="s">
        <v>26</v>
      </c>
      <c r="J1171">
        <v>275</v>
      </c>
      <c r="K1171">
        <v>65</v>
      </c>
      <c r="L1171">
        <v>8</v>
      </c>
      <c r="M1171">
        <f t="shared" si="36"/>
        <v>65</v>
      </c>
      <c r="N1171">
        <f t="shared" si="37"/>
        <v>65</v>
      </c>
    </row>
    <row r="1172" spans="1:14" x14ac:dyDescent="0.3">
      <c r="A1172">
        <v>264280</v>
      </c>
      <c r="B1172" t="s">
        <v>3</v>
      </c>
      <c r="C1172" t="s">
        <v>178</v>
      </c>
      <c r="D1172" t="s">
        <v>840</v>
      </c>
      <c r="E1172">
        <v>42.618532999999999</v>
      </c>
      <c r="F1172">
        <v>-71.455866999999998</v>
      </c>
      <c r="G1172">
        <v>39949</v>
      </c>
      <c r="H1172" t="s">
        <v>25</v>
      </c>
      <c r="I1172" t="s">
        <v>26</v>
      </c>
      <c r="J1172">
        <v>300</v>
      </c>
      <c r="K1172">
        <v>65</v>
      </c>
      <c r="L1172">
        <v>52.4</v>
      </c>
      <c r="M1172">
        <f t="shared" si="36"/>
        <v>65</v>
      </c>
      <c r="N1172">
        <f t="shared" si="37"/>
        <v>65</v>
      </c>
    </row>
    <row r="1173" spans="1:14" x14ac:dyDescent="0.3">
      <c r="A1173">
        <v>25514</v>
      </c>
      <c r="B1173" t="s">
        <v>3</v>
      </c>
      <c r="C1173" t="s">
        <v>661</v>
      </c>
      <c r="D1173" t="s">
        <v>830</v>
      </c>
      <c r="E1173">
        <v>42.544009000000003</v>
      </c>
      <c r="F1173">
        <v>-71.392696999999998</v>
      </c>
      <c r="G1173">
        <v>33039</v>
      </c>
      <c r="H1173" t="s">
        <v>25</v>
      </c>
      <c r="J1173">
        <v>500</v>
      </c>
      <c r="K1173">
        <v>66</v>
      </c>
      <c r="L1173">
        <v>20</v>
      </c>
      <c r="M1173">
        <f t="shared" si="36"/>
        <v>66</v>
      </c>
      <c r="N1173">
        <f t="shared" si="37"/>
        <v>66</v>
      </c>
    </row>
    <row r="1174" spans="1:14" x14ac:dyDescent="0.3">
      <c r="A1174">
        <v>25826</v>
      </c>
      <c r="B1174" t="s">
        <v>3</v>
      </c>
      <c r="C1174" t="s">
        <v>187</v>
      </c>
      <c r="D1174" t="s">
        <v>610</v>
      </c>
      <c r="E1174">
        <v>42.552292999999999</v>
      </c>
      <c r="F1174">
        <v>-71.436684999999997</v>
      </c>
      <c r="G1174">
        <v>34423</v>
      </c>
      <c r="H1174" t="s">
        <v>25</v>
      </c>
      <c r="J1174">
        <v>320</v>
      </c>
      <c r="K1174">
        <v>66</v>
      </c>
      <c r="L1174">
        <v>7</v>
      </c>
      <c r="M1174">
        <f t="shared" si="36"/>
        <v>66</v>
      </c>
      <c r="N1174">
        <f t="shared" si="37"/>
        <v>66</v>
      </c>
    </row>
    <row r="1175" spans="1:14" x14ac:dyDescent="0.3">
      <c r="A1175">
        <v>25409</v>
      </c>
      <c r="B1175" t="s">
        <v>3</v>
      </c>
      <c r="C1175" t="s">
        <v>525</v>
      </c>
      <c r="D1175" t="s">
        <v>830</v>
      </c>
      <c r="E1175">
        <v>42.541417000000003</v>
      </c>
      <c r="F1175">
        <v>-71.391960999999995</v>
      </c>
      <c r="G1175">
        <v>32667</v>
      </c>
      <c r="H1175" t="s">
        <v>58</v>
      </c>
      <c r="J1175">
        <v>400</v>
      </c>
      <c r="K1175">
        <v>67</v>
      </c>
      <c r="L1175">
        <v>20</v>
      </c>
      <c r="M1175">
        <f t="shared" si="36"/>
        <v>67</v>
      </c>
      <c r="N1175">
        <f t="shared" si="37"/>
        <v>67</v>
      </c>
    </row>
    <row r="1176" spans="1:14" x14ac:dyDescent="0.3">
      <c r="A1176">
        <v>25428</v>
      </c>
      <c r="B1176" t="s">
        <v>3</v>
      </c>
      <c r="C1176" t="s">
        <v>525</v>
      </c>
      <c r="D1176" t="s">
        <v>946</v>
      </c>
      <c r="E1176">
        <v>42.553705000000001</v>
      </c>
      <c r="F1176">
        <v>-71.399004000000005</v>
      </c>
      <c r="G1176">
        <v>32731</v>
      </c>
      <c r="H1176" t="s">
        <v>25</v>
      </c>
      <c r="J1176">
        <v>305</v>
      </c>
      <c r="K1176">
        <v>67</v>
      </c>
      <c r="L1176">
        <v>20</v>
      </c>
      <c r="M1176">
        <f t="shared" si="36"/>
        <v>67</v>
      </c>
      <c r="N1176">
        <f t="shared" si="37"/>
        <v>67</v>
      </c>
    </row>
    <row r="1177" spans="1:14" x14ac:dyDescent="0.3">
      <c r="A1177">
        <v>25673</v>
      </c>
      <c r="B1177" t="s">
        <v>3</v>
      </c>
      <c r="C1177" t="s">
        <v>340</v>
      </c>
      <c r="D1177" t="s">
        <v>954</v>
      </c>
      <c r="E1177">
        <v>42.543281</v>
      </c>
      <c r="F1177">
        <v>-71.389233000000004</v>
      </c>
      <c r="G1177">
        <v>33721</v>
      </c>
      <c r="H1177" t="s">
        <v>25</v>
      </c>
      <c r="J1177">
        <v>220</v>
      </c>
      <c r="K1177">
        <v>67</v>
      </c>
      <c r="L1177">
        <v>5</v>
      </c>
      <c r="M1177">
        <f t="shared" si="36"/>
        <v>67</v>
      </c>
      <c r="N1177">
        <f t="shared" si="37"/>
        <v>67</v>
      </c>
    </row>
    <row r="1178" spans="1:14" x14ac:dyDescent="0.3">
      <c r="A1178">
        <v>25926</v>
      </c>
      <c r="B1178" t="s">
        <v>3</v>
      </c>
      <c r="C1178" t="s">
        <v>661</v>
      </c>
      <c r="D1178" t="s">
        <v>1020</v>
      </c>
      <c r="E1178">
        <v>42.546340000000001</v>
      </c>
      <c r="F1178">
        <v>-71.391997000000003</v>
      </c>
      <c r="G1178">
        <v>35017</v>
      </c>
      <c r="H1178" t="s">
        <v>25</v>
      </c>
      <c r="J1178">
        <v>200</v>
      </c>
      <c r="K1178">
        <v>67</v>
      </c>
      <c r="M1178">
        <f t="shared" si="36"/>
        <v>67</v>
      </c>
      <c r="N1178">
        <f t="shared" si="37"/>
        <v>67</v>
      </c>
    </row>
    <row r="1179" spans="1:14" x14ac:dyDescent="0.3">
      <c r="A1179">
        <v>26215</v>
      </c>
      <c r="B1179" t="s">
        <v>3</v>
      </c>
      <c r="C1179" t="s">
        <v>593</v>
      </c>
      <c r="D1179" t="s">
        <v>874</v>
      </c>
      <c r="E1179">
        <v>42.617502999999999</v>
      </c>
      <c r="F1179">
        <v>-71.466964000000004</v>
      </c>
      <c r="G1179">
        <v>35984</v>
      </c>
      <c r="H1179" t="s">
        <v>25</v>
      </c>
      <c r="J1179">
        <v>380</v>
      </c>
      <c r="K1179">
        <v>67</v>
      </c>
      <c r="L1179">
        <v>10</v>
      </c>
      <c r="M1179">
        <f t="shared" si="36"/>
        <v>67</v>
      </c>
      <c r="N1179">
        <f t="shared" si="37"/>
        <v>67</v>
      </c>
    </row>
    <row r="1180" spans="1:14" x14ac:dyDescent="0.3">
      <c r="A1180">
        <v>25408</v>
      </c>
      <c r="B1180" t="s">
        <v>3</v>
      </c>
      <c r="C1180" t="s">
        <v>190</v>
      </c>
      <c r="D1180" t="s">
        <v>830</v>
      </c>
      <c r="E1180">
        <v>42.542189999999998</v>
      </c>
      <c r="F1180">
        <v>-71.392134999999996</v>
      </c>
      <c r="G1180">
        <v>32661</v>
      </c>
      <c r="H1180" t="s">
        <v>25</v>
      </c>
      <c r="J1180">
        <v>320</v>
      </c>
      <c r="K1180">
        <v>68</v>
      </c>
      <c r="L1180">
        <v>20</v>
      </c>
      <c r="M1180">
        <f t="shared" si="36"/>
        <v>68</v>
      </c>
      <c r="N1180">
        <f t="shared" si="37"/>
        <v>68</v>
      </c>
    </row>
    <row r="1181" spans="1:14" x14ac:dyDescent="0.3">
      <c r="A1181">
        <v>25932</v>
      </c>
      <c r="B1181" t="s">
        <v>3</v>
      </c>
      <c r="C1181" t="s">
        <v>859</v>
      </c>
      <c r="D1181" t="s">
        <v>1020</v>
      </c>
      <c r="E1181">
        <v>42.546630999999998</v>
      </c>
      <c r="F1181">
        <v>-71.392240999999999</v>
      </c>
      <c r="G1181">
        <v>35037</v>
      </c>
      <c r="H1181" t="s">
        <v>25</v>
      </c>
      <c r="J1181">
        <v>160</v>
      </c>
      <c r="K1181">
        <v>68</v>
      </c>
      <c r="L1181">
        <v>26</v>
      </c>
      <c r="M1181">
        <f t="shared" si="36"/>
        <v>68</v>
      </c>
      <c r="N1181">
        <f t="shared" si="37"/>
        <v>68</v>
      </c>
    </row>
    <row r="1182" spans="1:14" x14ac:dyDescent="0.3">
      <c r="A1182">
        <v>27092</v>
      </c>
      <c r="B1182" t="s">
        <v>3</v>
      </c>
      <c r="C1182" t="s">
        <v>712</v>
      </c>
      <c r="D1182" t="s">
        <v>887</v>
      </c>
      <c r="E1182">
        <v>42.599077000000001</v>
      </c>
      <c r="F1182">
        <v>-71.48836</v>
      </c>
      <c r="G1182">
        <v>31209</v>
      </c>
      <c r="H1182" t="s">
        <v>25</v>
      </c>
      <c r="J1182">
        <v>365</v>
      </c>
      <c r="K1182">
        <v>68</v>
      </c>
      <c r="M1182">
        <f t="shared" si="36"/>
        <v>68</v>
      </c>
      <c r="N1182">
        <f t="shared" si="37"/>
        <v>68</v>
      </c>
    </row>
    <row r="1183" spans="1:14" x14ac:dyDescent="0.3">
      <c r="A1183">
        <v>25813</v>
      </c>
      <c r="B1183" t="s">
        <v>3</v>
      </c>
      <c r="C1183" t="s">
        <v>430</v>
      </c>
      <c r="D1183" t="s">
        <v>610</v>
      </c>
      <c r="E1183">
        <v>42.552869000000001</v>
      </c>
      <c r="F1183">
        <v>-71.436592000000005</v>
      </c>
      <c r="G1183">
        <v>34311</v>
      </c>
      <c r="H1183" t="s">
        <v>25</v>
      </c>
      <c r="J1183">
        <v>240</v>
      </c>
      <c r="K1183">
        <v>69</v>
      </c>
      <c r="L1183">
        <v>40</v>
      </c>
      <c r="M1183">
        <f t="shared" si="36"/>
        <v>69</v>
      </c>
      <c r="N1183">
        <f t="shared" si="37"/>
        <v>69</v>
      </c>
    </row>
    <row r="1184" spans="1:14" x14ac:dyDescent="0.3">
      <c r="A1184">
        <v>9583</v>
      </c>
      <c r="B1184" t="s">
        <v>3</v>
      </c>
      <c r="C1184" t="s">
        <v>411</v>
      </c>
      <c r="D1184" t="s">
        <v>845</v>
      </c>
      <c r="E1184">
        <v>42.618546000000002</v>
      </c>
      <c r="F1184">
        <v>-71.453379999999996</v>
      </c>
      <c r="G1184">
        <v>36473</v>
      </c>
      <c r="H1184" t="s">
        <v>25</v>
      </c>
      <c r="J1184">
        <v>170</v>
      </c>
      <c r="K1184">
        <v>70</v>
      </c>
      <c r="L1184">
        <v>24</v>
      </c>
      <c r="M1184">
        <f t="shared" si="36"/>
        <v>70</v>
      </c>
      <c r="N1184">
        <f t="shared" si="37"/>
        <v>70</v>
      </c>
    </row>
    <row r="1185" spans="1:14" x14ac:dyDescent="0.3">
      <c r="A1185">
        <v>25337</v>
      </c>
      <c r="B1185" t="s">
        <v>3</v>
      </c>
      <c r="C1185" t="s">
        <v>269</v>
      </c>
      <c r="D1185" t="s">
        <v>865</v>
      </c>
      <c r="G1185">
        <v>32275</v>
      </c>
      <c r="H1185" t="s">
        <v>25</v>
      </c>
      <c r="J1185">
        <v>180</v>
      </c>
      <c r="K1185">
        <v>70</v>
      </c>
      <c r="L1185">
        <v>20</v>
      </c>
      <c r="M1185">
        <f t="shared" si="36"/>
        <v>70</v>
      </c>
      <c r="N1185">
        <f t="shared" si="37"/>
        <v>70</v>
      </c>
    </row>
    <row r="1186" spans="1:14" x14ac:dyDescent="0.3">
      <c r="A1186">
        <v>25346</v>
      </c>
      <c r="B1186" t="s">
        <v>3</v>
      </c>
      <c r="C1186" t="s">
        <v>169</v>
      </c>
      <c r="D1186" t="s">
        <v>845</v>
      </c>
      <c r="E1186">
        <v>42.618521999999999</v>
      </c>
      <c r="F1186">
        <v>-71.454001000000005</v>
      </c>
      <c r="G1186">
        <v>32338</v>
      </c>
      <c r="H1186" t="s">
        <v>25</v>
      </c>
      <c r="J1186">
        <v>185</v>
      </c>
      <c r="K1186">
        <v>70</v>
      </c>
      <c r="L1186">
        <v>25</v>
      </c>
      <c r="M1186">
        <f t="shared" si="36"/>
        <v>70</v>
      </c>
      <c r="N1186">
        <f t="shared" si="37"/>
        <v>70</v>
      </c>
    </row>
    <row r="1187" spans="1:14" x14ac:dyDescent="0.3">
      <c r="A1187">
        <v>25369</v>
      </c>
      <c r="B1187" t="s">
        <v>3</v>
      </c>
      <c r="C1187" t="s">
        <v>190</v>
      </c>
      <c r="D1187" t="s">
        <v>840</v>
      </c>
      <c r="E1187">
        <v>42.619022000000001</v>
      </c>
      <c r="F1187">
        <v>-71.454713999999996</v>
      </c>
      <c r="G1187">
        <v>32506</v>
      </c>
      <c r="H1187" t="s">
        <v>25</v>
      </c>
      <c r="J1187">
        <v>385</v>
      </c>
      <c r="K1187">
        <v>70</v>
      </c>
      <c r="L1187">
        <v>20</v>
      </c>
      <c r="M1187">
        <f t="shared" si="36"/>
        <v>70</v>
      </c>
      <c r="N1187">
        <f t="shared" si="37"/>
        <v>70</v>
      </c>
    </row>
    <row r="1188" spans="1:14" x14ac:dyDescent="0.3">
      <c r="A1188">
        <v>25392</v>
      </c>
      <c r="B1188" t="s">
        <v>3</v>
      </c>
      <c r="C1188" t="s">
        <v>606</v>
      </c>
      <c r="D1188" t="s">
        <v>943</v>
      </c>
      <c r="G1188">
        <v>32619</v>
      </c>
      <c r="H1188" t="s">
        <v>25</v>
      </c>
      <c r="K1188">
        <v>70</v>
      </c>
      <c r="L1188">
        <v>20</v>
      </c>
      <c r="M1188">
        <f t="shared" si="36"/>
        <v>70</v>
      </c>
      <c r="N1188" t="str">
        <f t="shared" si="37"/>
        <v/>
      </c>
    </row>
    <row r="1189" spans="1:14" x14ac:dyDescent="0.3">
      <c r="A1189">
        <v>25535</v>
      </c>
      <c r="B1189" t="s">
        <v>3</v>
      </c>
      <c r="C1189" t="s">
        <v>290</v>
      </c>
      <c r="D1189" t="s">
        <v>842</v>
      </c>
      <c r="G1189">
        <v>33148</v>
      </c>
      <c r="H1189" t="s">
        <v>25</v>
      </c>
      <c r="J1189">
        <v>465</v>
      </c>
      <c r="K1189">
        <v>70</v>
      </c>
      <c r="L1189">
        <v>40</v>
      </c>
      <c r="M1189">
        <f t="shared" si="36"/>
        <v>70</v>
      </c>
      <c r="N1189">
        <f t="shared" si="37"/>
        <v>70</v>
      </c>
    </row>
    <row r="1190" spans="1:14" x14ac:dyDescent="0.3">
      <c r="A1190">
        <v>25678</v>
      </c>
      <c r="B1190" t="s">
        <v>3</v>
      </c>
      <c r="C1190" t="s">
        <v>859</v>
      </c>
      <c r="D1190" t="s">
        <v>985</v>
      </c>
      <c r="E1190">
        <v>42.543227999999999</v>
      </c>
      <c r="F1190">
        <v>-71.416625999999994</v>
      </c>
      <c r="G1190">
        <v>33743</v>
      </c>
      <c r="H1190" t="s">
        <v>25</v>
      </c>
      <c r="J1190">
        <v>280</v>
      </c>
      <c r="K1190">
        <v>70</v>
      </c>
      <c r="L1190">
        <v>20</v>
      </c>
      <c r="M1190">
        <f t="shared" si="36"/>
        <v>70</v>
      </c>
      <c r="N1190">
        <f t="shared" si="37"/>
        <v>70</v>
      </c>
    </row>
    <row r="1191" spans="1:14" x14ac:dyDescent="0.3">
      <c r="A1191">
        <v>25814</v>
      </c>
      <c r="B1191" t="s">
        <v>3</v>
      </c>
      <c r="C1191" t="s">
        <v>169</v>
      </c>
      <c r="D1191" t="s">
        <v>610</v>
      </c>
      <c r="E1191">
        <v>42.574412000000002</v>
      </c>
      <c r="F1191">
        <v>-71.470393000000001</v>
      </c>
      <c r="G1191">
        <v>34313</v>
      </c>
      <c r="H1191" t="s">
        <v>25</v>
      </c>
      <c r="J1191">
        <v>345</v>
      </c>
      <c r="K1191">
        <v>70</v>
      </c>
      <c r="L1191">
        <v>40</v>
      </c>
      <c r="M1191">
        <f t="shared" si="36"/>
        <v>70</v>
      </c>
      <c r="N1191">
        <f t="shared" si="37"/>
        <v>70</v>
      </c>
    </row>
    <row r="1192" spans="1:14" x14ac:dyDescent="0.3">
      <c r="A1192">
        <v>26241</v>
      </c>
      <c r="B1192" t="s">
        <v>3</v>
      </c>
      <c r="C1192" t="s">
        <v>584</v>
      </c>
      <c r="D1192" t="s">
        <v>874</v>
      </c>
      <c r="E1192">
        <v>42.615670000000001</v>
      </c>
      <c r="F1192">
        <v>-71.465841999999995</v>
      </c>
      <c r="G1192">
        <v>36193</v>
      </c>
      <c r="H1192" t="s">
        <v>25</v>
      </c>
      <c r="J1192">
        <v>200</v>
      </c>
      <c r="K1192">
        <v>70</v>
      </c>
      <c r="L1192">
        <v>18</v>
      </c>
      <c r="M1192">
        <f t="shared" si="36"/>
        <v>70</v>
      </c>
      <c r="N1192">
        <f t="shared" si="37"/>
        <v>70</v>
      </c>
    </row>
    <row r="1193" spans="1:14" x14ac:dyDescent="0.3">
      <c r="A1193">
        <v>112663</v>
      </c>
      <c r="B1193" t="s">
        <v>3</v>
      </c>
      <c r="C1193" t="s">
        <v>178</v>
      </c>
      <c r="D1193" t="s">
        <v>856</v>
      </c>
      <c r="G1193">
        <v>37582</v>
      </c>
      <c r="H1193" t="s">
        <v>58</v>
      </c>
      <c r="I1193" t="s">
        <v>26</v>
      </c>
      <c r="J1193">
        <v>1100</v>
      </c>
      <c r="K1193">
        <v>70</v>
      </c>
      <c r="L1193">
        <v>10</v>
      </c>
      <c r="M1193">
        <f t="shared" si="36"/>
        <v>70</v>
      </c>
      <c r="N1193">
        <f t="shared" si="37"/>
        <v>70</v>
      </c>
    </row>
    <row r="1194" spans="1:14" x14ac:dyDescent="0.3">
      <c r="A1194">
        <v>119004</v>
      </c>
      <c r="B1194" t="s">
        <v>3</v>
      </c>
      <c r="C1194" t="s">
        <v>320</v>
      </c>
      <c r="D1194" t="s">
        <v>1077</v>
      </c>
      <c r="G1194">
        <v>37540</v>
      </c>
      <c r="H1194" t="s">
        <v>25</v>
      </c>
      <c r="I1194" t="s">
        <v>26</v>
      </c>
      <c r="J1194">
        <v>360</v>
      </c>
      <c r="K1194">
        <v>70</v>
      </c>
      <c r="L1194">
        <v>60</v>
      </c>
      <c r="M1194">
        <f t="shared" si="36"/>
        <v>70</v>
      </c>
      <c r="N1194">
        <f t="shared" si="37"/>
        <v>70</v>
      </c>
    </row>
    <row r="1195" spans="1:14" x14ac:dyDescent="0.3">
      <c r="A1195">
        <v>250686</v>
      </c>
      <c r="B1195" t="s">
        <v>3</v>
      </c>
      <c r="D1195" t="s">
        <v>1100</v>
      </c>
      <c r="E1195">
        <v>42.546467</v>
      </c>
      <c r="F1195">
        <v>-71.414483000000004</v>
      </c>
      <c r="G1195">
        <v>39309</v>
      </c>
      <c r="H1195" t="s">
        <v>25</v>
      </c>
      <c r="I1195" t="s">
        <v>26</v>
      </c>
      <c r="J1195">
        <v>500</v>
      </c>
      <c r="K1195">
        <v>70</v>
      </c>
      <c r="L1195">
        <v>48</v>
      </c>
      <c r="M1195">
        <f t="shared" si="36"/>
        <v>70</v>
      </c>
      <c r="N1195">
        <f t="shared" si="37"/>
        <v>70</v>
      </c>
    </row>
    <row r="1196" spans="1:14" x14ac:dyDescent="0.3">
      <c r="A1196">
        <v>25495</v>
      </c>
      <c r="B1196" t="s">
        <v>3</v>
      </c>
      <c r="C1196" t="s">
        <v>262</v>
      </c>
      <c r="D1196" t="s">
        <v>842</v>
      </c>
      <c r="E1196">
        <v>42.623448000000003</v>
      </c>
      <c r="F1196">
        <v>-71.460300000000004</v>
      </c>
      <c r="G1196">
        <v>32918</v>
      </c>
      <c r="H1196" t="s">
        <v>25</v>
      </c>
      <c r="J1196">
        <v>170</v>
      </c>
      <c r="K1196">
        <v>71</v>
      </c>
      <c r="L1196">
        <v>20</v>
      </c>
      <c r="M1196">
        <f t="shared" si="36"/>
        <v>71</v>
      </c>
      <c r="N1196">
        <f t="shared" si="37"/>
        <v>71</v>
      </c>
    </row>
    <row r="1197" spans="1:14" x14ac:dyDescent="0.3">
      <c r="A1197">
        <v>147084</v>
      </c>
      <c r="B1197" t="s">
        <v>3</v>
      </c>
      <c r="C1197" t="s">
        <v>442</v>
      </c>
      <c r="D1197" t="s">
        <v>826</v>
      </c>
      <c r="E1197">
        <v>42.543016000000001</v>
      </c>
      <c r="F1197">
        <v>-71.406338000000005</v>
      </c>
      <c r="G1197">
        <v>39016</v>
      </c>
      <c r="H1197" t="s">
        <v>25</v>
      </c>
      <c r="I1197" t="s">
        <v>26</v>
      </c>
      <c r="J1197">
        <v>360</v>
      </c>
      <c r="K1197">
        <v>71</v>
      </c>
      <c r="L1197">
        <v>20</v>
      </c>
      <c r="M1197">
        <f t="shared" si="36"/>
        <v>71</v>
      </c>
      <c r="N1197">
        <f t="shared" si="37"/>
        <v>71</v>
      </c>
    </row>
    <row r="1198" spans="1:14" x14ac:dyDescent="0.3">
      <c r="A1198">
        <v>25248</v>
      </c>
      <c r="B1198" t="s">
        <v>3</v>
      </c>
      <c r="C1198" t="s">
        <v>579</v>
      </c>
      <c r="D1198" t="s">
        <v>887</v>
      </c>
      <c r="E1198">
        <v>42.598419999999997</v>
      </c>
      <c r="F1198">
        <v>-71.488551999999999</v>
      </c>
      <c r="G1198">
        <v>31601</v>
      </c>
      <c r="H1198" t="s">
        <v>25</v>
      </c>
      <c r="J1198">
        <v>265</v>
      </c>
      <c r="K1198">
        <v>72</v>
      </c>
      <c r="L1198">
        <v>20</v>
      </c>
      <c r="M1198">
        <f t="shared" si="36"/>
        <v>72</v>
      </c>
      <c r="N1198">
        <f t="shared" si="37"/>
        <v>72</v>
      </c>
    </row>
    <row r="1199" spans="1:14" x14ac:dyDescent="0.3">
      <c r="A1199">
        <v>25550</v>
      </c>
      <c r="B1199" t="s">
        <v>3</v>
      </c>
      <c r="C1199" t="s">
        <v>412</v>
      </c>
      <c r="D1199" t="s">
        <v>830</v>
      </c>
      <c r="E1199">
        <v>42.540247000000001</v>
      </c>
      <c r="F1199">
        <v>-71.391208000000006</v>
      </c>
      <c r="G1199">
        <v>33633</v>
      </c>
      <c r="H1199" t="s">
        <v>25</v>
      </c>
      <c r="J1199">
        <v>380</v>
      </c>
      <c r="K1199">
        <v>75</v>
      </c>
      <c r="L1199">
        <v>40</v>
      </c>
      <c r="M1199">
        <f t="shared" si="36"/>
        <v>75</v>
      </c>
      <c r="N1199">
        <f t="shared" si="37"/>
        <v>75</v>
      </c>
    </row>
    <row r="1200" spans="1:14" x14ac:dyDescent="0.3">
      <c r="A1200">
        <v>25758</v>
      </c>
      <c r="B1200" t="s">
        <v>3</v>
      </c>
      <c r="C1200" t="s">
        <v>340</v>
      </c>
      <c r="D1200" t="s">
        <v>234</v>
      </c>
      <c r="G1200">
        <v>34106</v>
      </c>
      <c r="H1200" t="s">
        <v>25</v>
      </c>
      <c r="J1200">
        <v>445</v>
      </c>
      <c r="K1200">
        <v>75</v>
      </c>
      <c r="L1200">
        <v>30</v>
      </c>
      <c r="M1200">
        <f t="shared" si="36"/>
        <v>75</v>
      </c>
      <c r="N1200">
        <f t="shared" si="37"/>
        <v>75</v>
      </c>
    </row>
    <row r="1201" spans="1:14" x14ac:dyDescent="0.3">
      <c r="A1201">
        <v>25859</v>
      </c>
      <c r="B1201" t="s">
        <v>3</v>
      </c>
      <c r="C1201" t="s">
        <v>350</v>
      </c>
      <c r="D1201" t="s">
        <v>610</v>
      </c>
      <c r="E1201">
        <v>42.553116000000003</v>
      </c>
      <c r="F1201">
        <v>-71.437995000000001</v>
      </c>
      <c r="G1201">
        <v>34543</v>
      </c>
      <c r="H1201" t="s">
        <v>25</v>
      </c>
      <c r="J1201">
        <v>300</v>
      </c>
      <c r="K1201">
        <v>75</v>
      </c>
      <c r="L1201">
        <v>20</v>
      </c>
      <c r="M1201">
        <f t="shared" si="36"/>
        <v>75</v>
      </c>
      <c r="N1201">
        <f t="shared" si="37"/>
        <v>75</v>
      </c>
    </row>
    <row r="1202" spans="1:14" x14ac:dyDescent="0.3">
      <c r="A1202">
        <v>25886</v>
      </c>
      <c r="B1202" t="s">
        <v>3</v>
      </c>
      <c r="C1202" t="s">
        <v>656</v>
      </c>
      <c r="D1202" t="s">
        <v>923</v>
      </c>
      <c r="E1202">
        <v>42.610120000000002</v>
      </c>
      <c r="F1202">
        <v>-71.456226999999998</v>
      </c>
      <c r="G1202">
        <v>34696</v>
      </c>
      <c r="H1202" t="s">
        <v>25</v>
      </c>
      <c r="J1202">
        <v>500</v>
      </c>
      <c r="K1202">
        <v>75</v>
      </c>
      <c r="L1202">
        <v>35</v>
      </c>
      <c r="M1202">
        <f t="shared" si="36"/>
        <v>75</v>
      </c>
      <c r="N1202">
        <f t="shared" si="37"/>
        <v>75</v>
      </c>
    </row>
    <row r="1203" spans="1:14" x14ac:dyDescent="0.3">
      <c r="A1203">
        <v>25944</v>
      </c>
      <c r="B1203" t="s">
        <v>3</v>
      </c>
      <c r="C1203" t="s">
        <v>329</v>
      </c>
      <c r="D1203" t="s">
        <v>865</v>
      </c>
      <c r="G1203">
        <v>35103</v>
      </c>
      <c r="H1203" t="s">
        <v>25</v>
      </c>
      <c r="J1203">
        <v>120</v>
      </c>
      <c r="K1203">
        <v>75</v>
      </c>
      <c r="L1203">
        <v>15</v>
      </c>
      <c r="M1203">
        <f t="shared" si="36"/>
        <v>75</v>
      </c>
      <c r="N1203">
        <f t="shared" si="37"/>
        <v>75</v>
      </c>
    </row>
    <row r="1204" spans="1:14" x14ac:dyDescent="0.3">
      <c r="A1204">
        <v>25966</v>
      </c>
      <c r="B1204" t="s">
        <v>3</v>
      </c>
      <c r="C1204" t="s">
        <v>419</v>
      </c>
      <c r="D1204" t="s">
        <v>1020</v>
      </c>
      <c r="E1204">
        <v>42.545372999999998</v>
      </c>
      <c r="F1204">
        <v>-71.392341000000002</v>
      </c>
      <c r="G1204">
        <v>35181</v>
      </c>
      <c r="H1204" t="s">
        <v>25</v>
      </c>
      <c r="J1204">
        <v>220</v>
      </c>
      <c r="K1204">
        <v>75</v>
      </c>
      <c r="L1204">
        <v>58</v>
      </c>
      <c r="M1204">
        <f t="shared" si="36"/>
        <v>75</v>
      </c>
      <c r="N1204">
        <f t="shared" si="37"/>
        <v>75</v>
      </c>
    </row>
    <row r="1205" spans="1:14" x14ac:dyDescent="0.3">
      <c r="A1205">
        <v>26207</v>
      </c>
      <c r="B1205" t="s">
        <v>3</v>
      </c>
      <c r="C1205" t="s">
        <v>325</v>
      </c>
      <c r="D1205" t="s">
        <v>48</v>
      </c>
      <c r="E1205">
        <v>42.597476999999998</v>
      </c>
      <c r="F1205">
        <v>-71.489429999999999</v>
      </c>
      <c r="G1205">
        <v>35807</v>
      </c>
      <c r="H1205" t="s">
        <v>25</v>
      </c>
      <c r="J1205">
        <v>220</v>
      </c>
      <c r="K1205">
        <v>75</v>
      </c>
      <c r="L1205">
        <v>27</v>
      </c>
      <c r="M1205">
        <f t="shared" si="36"/>
        <v>75</v>
      </c>
      <c r="N1205">
        <f t="shared" si="37"/>
        <v>75</v>
      </c>
    </row>
    <row r="1206" spans="1:14" x14ac:dyDescent="0.3">
      <c r="A1206">
        <v>27083</v>
      </c>
      <c r="B1206" t="s">
        <v>3</v>
      </c>
      <c r="C1206" t="s">
        <v>356</v>
      </c>
      <c r="D1206" t="s">
        <v>887</v>
      </c>
      <c r="E1206">
        <v>42.598365999999999</v>
      </c>
      <c r="F1206">
        <v>-71.489061000000007</v>
      </c>
      <c r="G1206">
        <v>30980</v>
      </c>
      <c r="H1206" t="s">
        <v>25</v>
      </c>
      <c r="J1206">
        <v>365</v>
      </c>
      <c r="K1206">
        <v>75</v>
      </c>
      <c r="M1206">
        <f t="shared" si="36"/>
        <v>75</v>
      </c>
      <c r="N1206">
        <f t="shared" si="37"/>
        <v>75</v>
      </c>
    </row>
    <row r="1207" spans="1:14" x14ac:dyDescent="0.3">
      <c r="A1207">
        <v>27094</v>
      </c>
      <c r="B1207" t="s">
        <v>3</v>
      </c>
      <c r="C1207" t="s">
        <v>886</v>
      </c>
      <c r="D1207" t="s">
        <v>887</v>
      </c>
      <c r="E1207">
        <v>42.598754</v>
      </c>
      <c r="F1207">
        <v>-71.488437000000005</v>
      </c>
      <c r="G1207">
        <v>30752</v>
      </c>
      <c r="H1207" t="s">
        <v>25</v>
      </c>
      <c r="J1207">
        <v>245</v>
      </c>
      <c r="K1207">
        <v>75</v>
      </c>
      <c r="M1207">
        <f t="shared" si="36"/>
        <v>75</v>
      </c>
      <c r="N1207">
        <f t="shared" si="37"/>
        <v>75</v>
      </c>
    </row>
    <row r="1208" spans="1:14" x14ac:dyDescent="0.3">
      <c r="A1208">
        <v>25358</v>
      </c>
      <c r="B1208" t="s">
        <v>3</v>
      </c>
      <c r="C1208" t="s">
        <v>249</v>
      </c>
      <c r="D1208" t="s">
        <v>913</v>
      </c>
      <c r="E1208">
        <v>42.602550999999998</v>
      </c>
      <c r="F1208">
        <v>-71.408422999999999</v>
      </c>
      <c r="G1208">
        <v>32408</v>
      </c>
      <c r="H1208" t="s">
        <v>25</v>
      </c>
      <c r="J1208">
        <v>140</v>
      </c>
      <c r="K1208">
        <v>76</v>
      </c>
      <c r="L1208">
        <v>15</v>
      </c>
      <c r="M1208">
        <f t="shared" si="36"/>
        <v>76</v>
      </c>
      <c r="N1208">
        <f t="shared" si="37"/>
        <v>76</v>
      </c>
    </row>
    <row r="1209" spans="1:14" x14ac:dyDescent="0.3">
      <c r="A1209">
        <v>27128</v>
      </c>
      <c r="B1209" t="s">
        <v>3</v>
      </c>
      <c r="C1209" t="s">
        <v>411</v>
      </c>
      <c r="D1209" t="s">
        <v>840</v>
      </c>
      <c r="E1209">
        <v>42.619208</v>
      </c>
      <c r="F1209">
        <v>-71.454199000000003</v>
      </c>
      <c r="G1209">
        <v>30173</v>
      </c>
      <c r="H1209" t="s">
        <v>25</v>
      </c>
      <c r="J1209">
        <v>180</v>
      </c>
      <c r="K1209">
        <v>76</v>
      </c>
      <c r="L1209">
        <v>20</v>
      </c>
      <c r="M1209">
        <f t="shared" si="36"/>
        <v>76</v>
      </c>
      <c r="N1209">
        <f t="shared" si="37"/>
        <v>76</v>
      </c>
    </row>
    <row r="1210" spans="1:14" x14ac:dyDescent="0.3">
      <c r="A1210">
        <v>25445</v>
      </c>
      <c r="B1210" t="s">
        <v>3</v>
      </c>
      <c r="C1210" t="s">
        <v>96</v>
      </c>
      <c r="D1210" t="s">
        <v>843</v>
      </c>
      <c r="G1210">
        <v>32759</v>
      </c>
      <c r="H1210" t="s">
        <v>25</v>
      </c>
      <c r="J1210">
        <v>465</v>
      </c>
      <c r="K1210">
        <v>78</v>
      </c>
      <c r="L1210">
        <v>20</v>
      </c>
      <c r="M1210">
        <f t="shared" si="36"/>
        <v>78</v>
      </c>
      <c r="N1210">
        <f t="shared" si="37"/>
        <v>78</v>
      </c>
    </row>
    <row r="1211" spans="1:14" x14ac:dyDescent="0.3">
      <c r="A1211">
        <v>25597</v>
      </c>
      <c r="B1211" t="s">
        <v>3</v>
      </c>
      <c r="C1211" t="s">
        <v>520</v>
      </c>
      <c r="D1211" t="s">
        <v>954</v>
      </c>
      <c r="E1211">
        <v>42.544128999999998</v>
      </c>
      <c r="F1211">
        <v>-71.390083000000004</v>
      </c>
      <c r="G1211">
        <v>33473</v>
      </c>
      <c r="H1211" t="s">
        <v>25</v>
      </c>
      <c r="J1211">
        <v>300</v>
      </c>
      <c r="K1211">
        <v>78</v>
      </c>
      <c r="L1211">
        <v>60</v>
      </c>
      <c r="M1211">
        <f t="shared" si="36"/>
        <v>78</v>
      </c>
      <c r="N1211">
        <f t="shared" si="37"/>
        <v>78</v>
      </c>
    </row>
    <row r="1212" spans="1:14" x14ac:dyDescent="0.3">
      <c r="A1212">
        <v>25683</v>
      </c>
      <c r="B1212" t="s">
        <v>3</v>
      </c>
      <c r="C1212" t="s">
        <v>383</v>
      </c>
      <c r="D1212" t="s">
        <v>830</v>
      </c>
      <c r="E1212">
        <v>42.541938999999999</v>
      </c>
      <c r="F1212">
        <v>-71.387794</v>
      </c>
      <c r="G1212">
        <v>33791</v>
      </c>
      <c r="H1212" t="s">
        <v>25</v>
      </c>
      <c r="J1212">
        <v>220</v>
      </c>
      <c r="K1212">
        <v>78</v>
      </c>
      <c r="L1212">
        <v>50</v>
      </c>
      <c r="M1212">
        <f t="shared" si="36"/>
        <v>78</v>
      </c>
      <c r="N1212">
        <f t="shared" si="37"/>
        <v>78</v>
      </c>
    </row>
    <row r="1213" spans="1:14" x14ac:dyDescent="0.3">
      <c r="A1213">
        <v>146023</v>
      </c>
      <c r="B1213" t="s">
        <v>3</v>
      </c>
      <c r="C1213" t="s">
        <v>606</v>
      </c>
      <c r="D1213" t="s">
        <v>1088</v>
      </c>
      <c r="E1213">
        <v>42.612496999999998</v>
      </c>
      <c r="F1213">
        <v>-71.461791000000005</v>
      </c>
      <c r="G1213">
        <v>38895</v>
      </c>
      <c r="H1213" t="s">
        <v>25</v>
      </c>
      <c r="I1213" t="s">
        <v>26</v>
      </c>
      <c r="J1213">
        <v>320</v>
      </c>
      <c r="K1213">
        <v>78</v>
      </c>
      <c r="L1213">
        <v>7</v>
      </c>
      <c r="M1213">
        <f t="shared" si="36"/>
        <v>78</v>
      </c>
      <c r="N1213">
        <f t="shared" si="37"/>
        <v>78</v>
      </c>
    </row>
    <row r="1214" spans="1:14" x14ac:dyDescent="0.3">
      <c r="A1214">
        <v>27217</v>
      </c>
      <c r="B1214" t="s">
        <v>3</v>
      </c>
      <c r="C1214" t="s">
        <v>295</v>
      </c>
      <c r="D1214" t="s">
        <v>874</v>
      </c>
      <c r="E1214">
        <v>42.615985999999999</v>
      </c>
      <c r="F1214">
        <v>-71.467067</v>
      </c>
      <c r="G1214">
        <v>29857</v>
      </c>
      <c r="H1214" t="s">
        <v>25</v>
      </c>
      <c r="J1214">
        <v>325</v>
      </c>
      <c r="K1214">
        <v>79</v>
      </c>
      <c r="L1214">
        <v>20</v>
      </c>
      <c r="M1214">
        <f t="shared" si="36"/>
        <v>79</v>
      </c>
      <c r="N1214">
        <f t="shared" si="37"/>
        <v>79</v>
      </c>
    </row>
    <row r="1215" spans="1:14" x14ac:dyDescent="0.3">
      <c r="A1215">
        <v>17859</v>
      </c>
      <c r="B1215" t="s">
        <v>3</v>
      </c>
      <c r="C1215" t="s">
        <v>859</v>
      </c>
      <c r="D1215" t="s">
        <v>863</v>
      </c>
      <c r="E1215">
        <v>42.572637999999998</v>
      </c>
      <c r="F1215">
        <v>-71.483119000000002</v>
      </c>
      <c r="G1215">
        <v>31999</v>
      </c>
      <c r="H1215" t="s">
        <v>25</v>
      </c>
      <c r="K1215">
        <v>80</v>
      </c>
      <c r="L1215">
        <v>20</v>
      </c>
      <c r="M1215">
        <f t="shared" si="36"/>
        <v>80</v>
      </c>
      <c r="N1215" t="str">
        <f t="shared" si="37"/>
        <v/>
      </c>
    </row>
    <row r="1216" spans="1:14" x14ac:dyDescent="0.3">
      <c r="A1216">
        <v>25225</v>
      </c>
      <c r="B1216" t="s">
        <v>3</v>
      </c>
      <c r="C1216" t="s">
        <v>886</v>
      </c>
      <c r="D1216" t="s">
        <v>836</v>
      </c>
      <c r="E1216">
        <v>42.549748000000001</v>
      </c>
      <c r="F1216">
        <v>-71.407685999999998</v>
      </c>
      <c r="G1216">
        <v>30498</v>
      </c>
      <c r="H1216" t="s">
        <v>25</v>
      </c>
      <c r="J1216">
        <v>185</v>
      </c>
      <c r="K1216">
        <v>80</v>
      </c>
      <c r="L1216">
        <v>13</v>
      </c>
      <c r="M1216">
        <f t="shared" si="36"/>
        <v>80</v>
      </c>
      <c r="N1216">
        <f t="shared" si="37"/>
        <v>80</v>
      </c>
    </row>
    <row r="1217" spans="1:14" x14ac:dyDescent="0.3">
      <c r="A1217">
        <v>25226</v>
      </c>
      <c r="B1217" t="s">
        <v>3</v>
      </c>
      <c r="C1217" t="s">
        <v>859</v>
      </c>
      <c r="D1217" t="s">
        <v>836</v>
      </c>
      <c r="G1217">
        <v>30498</v>
      </c>
      <c r="H1217" t="s">
        <v>25</v>
      </c>
      <c r="J1217">
        <v>165</v>
      </c>
      <c r="K1217">
        <v>80</v>
      </c>
      <c r="L1217">
        <v>91</v>
      </c>
      <c r="M1217">
        <f t="shared" si="36"/>
        <v>80</v>
      </c>
      <c r="N1217">
        <f t="shared" si="37"/>
        <v>80</v>
      </c>
    </row>
    <row r="1218" spans="1:14" x14ac:dyDescent="0.3">
      <c r="A1218">
        <v>25315</v>
      </c>
      <c r="B1218" t="s">
        <v>3</v>
      </c>
      <c r="C1218" t="s">
        <v>320</v>
      </c>
      <c r="D1218" t="s">
        <v>842</v>
      </c>
      <c r="G1218">
        <v>32104</v>
      </c>
      <c r="H1218" t="s">
        <v>25</v>
      </c>
      <c r="K1218">
        <v>80</v>
      </c>
      <c r="L1218">
        <v>30</v>
      </c>
      <c r="M1218">
        <f t="shared" si="36"/>
        <v>80</v>
      </c>
      <c r="N1218" t="str">
        <f t="shared" si="37"/>
        <v/>
      </c>
    </row>
    <row r="1219" spans="1:14" x14ac:dyDescent="0.3">
      <c r="A1219">
        <v>25465</v>
      </c>
      <c r="B1219" t="s">
        <v>3</v>
      </c>
      <c r="C1219" t="s">
        <v>340</v>
      </c>
      <c r="D1219" t="s">
        <v>955</v>
      </c>
      <c r="E1219">
        <v>42.552562999999999</v>
      </c>
      <c r="F1219">
        <v>-71.405597</v>
      </c>
      <c r="G1219">
        <v>32786</v>
      </c>
      <c r="H1219" t="s">
        <v>25</v>
      </c>
      <c r="J1219">
        <v>285</v>
      </c>
      <c r="K1219">
        <v>80</v>
      </c>
      <c r="L1219">
        <v>30</v>
      </c>
      <c r="M1219">
        <f t="shared" si="36"/>
        <v>80</v>
      </c>
      <c r="N1219">
        <f t="shared" si="37"/>
        <v>80</v>
      </c>
    </row>
    <row r="1220" spans="1:14" x14ac:dyDescent="0.3">
      <c r="A1220">
        <v>25540</v>
      </c>
      <c r="B1220" t="s">
        <v>3</v>
      </c>
      <c r="C1220" t="s">
        <v>340</v>
      </c>
      <c r="D1220" t="s">
        <v>830</v>
      </c>
      <c r="E1220">
        <v>42.543497000000002</v>
      </c>
      <c r="F1220">
        <v>-71.391952000000003</v>
      </c>
      <c r="G1220">
        <v>33177</v>
      </c>
      <c r="H1220" t="s">
        <v>25</v>
      </c>
      <c r="J1220">
        <v>300</v>
      </c>
      <c r="K1220">
        <v>80</v>
      </c>
      <c r="L1220">
        <v>70</v>
      </c>
      <c r="M1220">
        <f t="shared" si="36"/>
        <v>80</v>
      </c>
      <c r="N1220">
        <f t="shared" si="37"/>
        <v>80</v>
      </c>
    </row>
    <row r="1221" spans="1:14" x14ac:dyDescent="0.3">
      <c r="A1221">
        <v>25914</v>
      </c>
      <c r="B1221" t="s">
        <v>3</v>
      </c>
      <c r="C1221" t="s">
        <v>606</v>
      </c>
      <c r="D1221" t="s">
        <v>1020</v>
      </c>
      <c r="G1221">
        <v>34929</v>
      </c>
      <c r="H1221" t="s">
        <v>25</v>
      </c>
      <c r="J1221">
        <v>180</v>
      </c>
      <c r="K1221">
        <v>80</v>
      </c>
      <c r="L1221">
        <v>22</v>
      </c>
      <c r="M1221">
        <f t="shared" si="36"/>
        <v>80</v>
      </c>
      <c r="N1221">
        <f t="shared" si="37"/>
        <v>80</v>
      </c>
    </row>
    <row r="1222" spans="1:14" x14ac:dyDescent="0.3">
      <c r="A1222">
        <v>27182</v>
      </c>
      <c r="B1222" t="s">
        <v>3</v>
      </c>
      <c r="C1222" t="s">
        <v>530</v>
      </c>
      <c r="D1222" t="s">
        <v>897</v>
      </c>
      <c r="G1222">
        <v>30943</v>
      </c>
      <c r="H1222" t="s">
        <v>25</v>
      </c>
      <c r="J1222">
        <v>225</v>
      </c>
      <c r="K1222">
        <v>80</v>
      </c>
      <c r="M1222">
        <f t="shared" si="36"/>
        <v>80</v>
      </c>
      <c r="N1222">
        <f t="shared" si="37"/>
        <v>80</v>
      </c>
    </row>
    <row r="1223" spans="1:14" x14ac:dyDescent="0.3">
      <c r="A1223">
        <v>27203</v>
      </c>
      <c r="B1223" t="s">
        <v>3</v>
      </c>
      <c r="C1223" t="s">
        <v>290</v>
      </c>
      <c r="D1223" t="s">
        <v>842</v>
      </c>
      <c r="E1223">
        <v>42.618445000000001</v>
      </c>
      <c r="F1223">
        <v>-71.457002000000003</v>
      </c>
      <c r="G1223">
        <v>31944</v>
      </c>
      <c r="H1223" t="s">
        <v>25</v>
      </c>
      <c r="K1223">
        <v>80</v>
      </c>
      <c r="L1223">
        <v>35</v>
      </c>
      <c r="M1223">
        <f t="shared" si="36"/>
        <v>80</v>
      </c>
      <c r="N1223" t="str">
        <f t="shared" si="37"/>
        <v/>
      </c>
    </row>
    <row r="1224" spans="1:14" x14ac:dyDescent="0.3">
      <c r="A1224">
        <v>27214</v>
      </c>
      <c r="B1224" t="s">
        <v>3</v>
      </c>
      <c r="C1224" t="s">
        <v>198</v>
      </c>
      <c r="D1224" t="s">
        <v>874</v>
      </c>
      <c r="E1224">
        <v>42.617916999999998</v>
      </c>
      <c r="F1224">
        <v>-71.466048000000001</v>
      </c>
      <c r="G1224">
        <v>31447</v>
      </c>
      <c r="H1224" t="s">
        <v>25</v>
      </c>
      <c r="J1224">
        <v>520</v>
      </c>
      <c r="K1224">
        <v>80</v>
      </c>
      <c r="L1224">
        <v>10</v>
      </c>
      <c r="M1224">
        <f t="shared" si="36"/>
        <v>80</v>
      </c>
      <c r="N1224">
        <f t="shared" si="37"/>
        <v>80</v>
      </c>
    </row>
    <row r="1225" spans="1:14" x14ac:dyDescent="0.3">
      <c r="A1225">
        <v>27221</v>
      </c>
      <c r="B1225" t="s">
        <v>3</v>
      </c>
      <c r="C1225" t="s">
        <v>248</v>
      </c>
      <c r="D1225" t="s">
        <v>836</v>
      </c>
      <c r="E1225">
        <v>42.551943000000001</v>
      </c>
      <c r="F1225">
        <v>-71.408328999999995</v>
      </c>
      <c r="G1225">
        <v>30613</v>
      </c>
      <c r="H1225" t="s">
        <v>25</v>
      </c>
      <c r="J1225">
        <v>220</v>
      </c>
      <c r="K1225">
        <v>80</v>
      </c>
      <c r="L1225">
        <v>25</v>
      </c>
      <c r="M1225">
        <f t="shared" si="36"/>
        <v>80</v>
      </c>
      <c r="N1225">
        <f t="shared" si="37"/>
        <v>80</v>
      </c>
    </row>
    <row r="1226" spans="1:14" x14ac:dyDescent="0.3">
      <c r="A1226">
        <v>25393</v>
      </c>
      <c r="B1226" t="s">
        <v>3</v>
      </c>
      <c r="C1226" t="s">
        <v>859</v>
      </c>
      <c r="D1226" t="s">
        <v>944</v>
      </c>
      <c r="E1226">
        <v>42.554133999999998</v>
      </c>
      <c r="F1226">
        <v>-71.400294000000002</v>
      </c>
      <c r="G1226">
        <v>32620</v>
      </c>
      <c r="H1226" t="s">
        <v>25</v>
      </c>
      <c r="K1226">
        <v>82</v>
      </c>
      <c r="L1226">
        <v>80</v>
      </c>
      <c r="M1226">
        <f t="shared" ref="M1226:M1289" si="38">IF(K1226&lt;1,"",K1226)</f>
        <v>82</v>
      </c>
      <c r="N1226" t="str">
        <f t="shared" ref="N1226:N1289" si="39">IF(K1226&lt;1,"",IF(J1226&gt;40,K1226,""))</f>
        <v/>
      </c>
    </row>
    <row r="1227" spans="1:14" x14ac:dyDescent="0.3">
      <c r="A1227">
        <v>25407</v>
      </c>
      <c r="B1227" t="s">
        <v>3</v>
      </c>
      <c r="C1227" t="s">
        <v>526</v>
      </c>
      <c r="D1227" t="s">
        <v>946</v>
      </c>
      <c r="E1227">
        <v>42.554806999999997</v>
      </c>
      <c r="F1227">
        <v>-71.397906000000006</v>
      </c>
      <c r="G1227">
        <v>32660</v>
      </c>
      <c r="H1227" t="s">
        <v>25</v>
      </c>
      <c r="J1227">
        <v>265</v>
      </c>
      <c r="K1227">
        <v>82</v>
      </c>
      <c r="L1227">
        <v>60</v>
      </c>
      <c r="M1227">
        <f t="shared" si="38"/>
        <v>82</v>
      </c>
      <c r="N1227">
        <f t="shared" si="39"/>
        <v>82</v>
      </c>
    </row>
    <row r="1228" spans="1:14" x14ac:dyDescent="0.3">
      <c r="A1228">
        <v>26192</v>
      </c>
      <c r="B1228" t="s">
        <v>3</v>
      </c>
      <c r="D1228" t="s">
        <v>874</v>
      </c>
      <c r="G1228">
        <v>24611</v>
      </c>
      <c r="H1228" t="s">
        <v>25</v>
      </c>
      <c r="J1228">
        <v>210</v>
      </c>
      <c r="K1228">
        <v>82</v>
      </c>
      <c r="L1228">
        <v>15</v>
      </c>
      <c r="M1228">
        <f t="shared" si="38"/>
        <v>82</v>
      </c>
      <c r="N1228">
        <f t="shared" si="39"/>
        <v>82</v>
      </c>
    </row>
    <row r="1229" spans="1:14" x14ac:dyDescent="0.3">
      <c r="A1229">
        <v>26205</v>
      </c>
      <c r="B1229" t="s">
        <v>3</v>
      </c>
      <c r="C1229" t="s">
        <v>399</v>
      </c>
      <c r="D1229" t="s">
        <v>48</v>
      </c>
      <c r="E1229">
        <v>42.597565000000003</v>
      </c>
      <c r="F1229">
        <v>-71.490188000000003</v>
      </c>
      <c r="G1229">
        <v>35808</v>
      </c>
      <c r="H1229" t="s">
        <v>25</v>
      </c>
      <c r="J1229">
        <v>500</v>
      </c>
      <c r="K1229">
        <v>82</v>
      </c>
      <c r="L1229">
        <v>29</v>
      </c>
      <c r="M1229">
        <f t="shared" si="38"/>
        <v>82</v>
      </c>
      <c r="N1229">
        <f t="shared" si="39"/>
        <v>82</v>
      </c>
    </row>
    <row r="1230" spans="1:14" x14ac:dyDescent="0.3">
      <c r="A1230">
        <v>26290</v>
      </c>
      <c r="B1230" t="s">
        <v>3</v>
      </c>
      <c r="C1230" t="s">
        <v>487</v>
      </c>
      <c r="D1230" t="s">
        <v>1028</v>
      </c>
      <c r="E1230">
        <v>42.545988000000001</v>
      </c>
      <c r="F1230">
        <v>-71.393409000000005</v>
      </c>
      <c r="G1230">
        <v>35425</v>
      </c>
      <c r="H1230" t="s">
        <v>25</v>
      </c>
      <c r="J1230">
        <v>380</v>
      </c>
      <c r="K1230">
        <v>82</v>
      </c>
      <c r="L1230">
        <v>60</v>
      </c>
      <c r="M1230">
        <f t="shared" si="38"/>
        <v>82</v>
      </c>
      <c r="N1230">
        <f t="shared" si="39"/>
        <v>82</v>
      </c>
    </row>
    <row r="1231" spans="1:14" x14ac:dyDescent="0.3">
      <c r="A1231">
        <v>25184</v>
      </c>
      <c r="B1231" t="s">
        <v>3</v>
      </c>
      <c r="D1231" t="s">
        <v>870</v>
      </c>
      <c r="G1231">
        <v>27950</v>
      </c>
      <c r="H1231" t="s">
        <v>25</v>
      </c>
      <c r="J1231">
        <v>320</v>
      </c>
      <c r="K1231">
        <v>83</v>
      </c>
      <c r="L1231">
        <v>30</v>
      </c>
      <c r="M1231">
        <f t="shared" si="38"/>
        <v>83</v>
      </c>
      <c r="N1231">
        <f t="shared" si="39"/>
        <v>83</v>
      </c>
    </row>
    <row r="1232" spans="1:14" x14ac:dyDescent="0.3">
      <c r="A1232">
        <v>25981</v>
      </c>
      <c r="B1232" t="s">
        <v>3</v>
      </c>
      <c r="C1232" t="s">
        <v>822</v>
      </c>
      <c r="D1232" t="s">
        <v>1020</v>
      </c>
      <c r="E1232">
        <v>42.545166000000002</v>
      </c>
      <c r="F1232">
        <v>-71.391965999999996</v>
      </c>
      <c r="G1232">
        <v>35303</v>
      </c>
      <c r="H1232" t="s">
        <v>25</v>
      </c>
      <c r="J1232">
        <v>500</v>
      </c>
      <c r="K1232">
        <v>83</v>
      </c>
      <c r="L1232">
        <v>40</v>
      </c>
      <c r="M1232">
        <f t="shared" si="38"/>
        <v>83</v>
      </c>
      <c r="N1232">
        <f t="shared" si="39"/>
        <v>83</v>
      </c>
    </row>
    <row r="1233" spans="1:14" x14ac:dyDescent="0.3">
      <c r="A1233">
        <v>25759</v>
      </c>
      <c r="B1233" t="s">
        <v>3</v>
      </c>
      <c r="D1233" t="s">
        <v>921</v>
      </c>
      <c r="G1233">
        <v>34112</v>
      </c>
      <c r="H1233" t="s">
        <v>25</v>
      </c>
      <c r="J1233">
        <v>520</v>
      </c>
      <c r="K1233">
        <v>84</v>
      </c>
      <c r="L1233">
        <v>80</v>
      </c>
      <c r="M1233">
        <f t="shared" si="38"/>
        <v>84</v>
      </c>
      <c r="N1233">
        <f t="shared" si="39"/>
        <v>84</v>
      </c>
    </row>
    <row r="1234" spans="1:14" x14ac:dyDescent="0.3">
      <c r="A1234">
        <v>25349</v>
      </c>
      <c r="B1234" t="s">
        <v>3</v>
      </c>
      <c r="C1234" t="s">
        <v>169</v>
      </c>
      <c r="D1234" t="s">
        <v>901</v>
      </c>
      <c r="E1234">
        <v>42.547113000000003</v>
      </c>
      <c r="F1234">
        <v>-71.427053999999998</v>
      </c>
      <c r="G1234">
        <v>32364</v>
      </c>
      <c r="H1234" t="s">
        <v>25</v>
      </c>
      <c r="J1234">
        <v>200</v>
      </c>
      <c r="K1234">
        <v>85</v>
      </c>
      <c r="L1234">
        <v>70</v>
      </c>
      <c r="M1234">
        <f t="shared" si="38"/>
        <v>85</v>
      </c>
      <c r="N1234">
        <f t="shared" si="39"/>
        <v>85</v>
      </c>
    </row>
    <row r="1235" spans="1:14" x14ac:dyDescent="0.3">
      <c r="A1235">
        <v>25448</v>
      </c>
      <c r="B1235" t="s">
        <v>3</v>
      </c>
      <c r="C1235" t="s">
        <v>822</v>
      </c>
      <c r="D1235" t="s">
        <v>954</v>
      </c>
      <c r="E1235">
        <v>42.542853000000001</v>
      </c>
      <c r="F1235">
        <v>-71.387075999999993</v>
      </c>
      <c r="G1235">
        <v>32764</v>
      </c>
      <c r="H1235" t="s">
        <v>25</v>
      </c>
      <c r="J1235">
        <v>400</v>
      </c>
      <c r="K1235">
        <v>85</v>
      </c>
      <c r="L1235">
        <v>21</v>
      </c>
      <c r="M1235">
        <f t="shared" si="38"/>
        <v>85</v>
      </c>
      <c r="N1235">
        <f t="shared" si="39"/>
        <v>85</v>
      </c>
    </row>
    <row r="1236" spans="1:14" x14ac:dyDescent="0.3">
      <c r="A1236">
        <v>25902</v>
      </c>
      <c r="B1236" t="s">
        <v>3</v>
      </c>
      <c r="C1236" t="s">
        <v>340</v>
      </c>
      <c r="D1236" t="s">
        <v>1020</v>
      </c>
      <c r="E1236">
        <v>42.545904999999998</v>
      </c>
      <c r="F1236">
        <v>-71.392775999999998</v>
      </c>
      <c r="G1236">
        <v>34852</v>
      </c>
      <c r="H1236" t="s">
        <v>25</v>
      </c>
      <c r="J1236">
        <v>280</v>
      </c>
      <c r="K1236">
        <v>85</v>
      </c>
      <c r="L1236">
        <v>35</v>
      </c>
      <c r="M1236">
        <f t="shared" si="38"/>
        <v>85</v>
      </c>
      <c r="N1236">
        <f t="shared" si="39"/>
        <v>85</v>
      </c>
    </row>
    <row r="1237" spans="1:14" x14ac:dyDescent="0.3">
      <c r="A1237">
        <v>25905</v>
      </c>
      <c r="B1237" t="s">
        <v>3</v>
      </c>
      <c r="C1237" t="s">
        <v>185</v>
      </c>
      <c r="D1237" t="s">
        <v>835</v>
      </c>
      <c r="E1237">
        <v>42.576000000000001</v>
      </c>
      <c r="F1237">
        <v>-71.419411999999994</v>
      </c>
      <c r="G1237">
        <v>34876</v>
      </c>
      <c r="H1237" t="s">
        <v>25</v>
      </c>
      <c r="J1237">
        <v>200</v>
      </c>
      <c r="K1237">
        <v>85</v>
      </c>
      <c r="L1237">
        <v>15</v>
      </c>
      <c r="M1237">
        <f t="shared" si="38"/>
        <v>85</v>
      </c>
      <c r="N1237">
        <f t="shared" si="39"/>
        <v>85</v>
      </c>
    </row>
    <row r="1238" spans="1:14" x14ac:dyDescent="0.3">
      <c r="A1238">
        <v>25907</v>
      </c>
      <c r="B1238" t="s">
        <v>3</v>
      </c>
      <c r="C1238" t="s">
        <v>414</v>
      </c>
      <c r="D1238" t="s">
        <v>835</v>
      </c>
      <c r="E1238">
        <v>42.576273999999998</v>
      </c>
      <c r="F1238">
        <v>-71.419717000000006</v>
      </c>
      <c r="G1238">
        <v>34879</v>
      </c>
      <c r="H1238" t="s">
        <v>25</v>
      </c>
      <c r="J1238">
        <v>160</v>
      </c>
      <c r="K1238">
        <v>85</v>
      </c>
      <c r="L1238">
        <v>15</v>
      </c>
      <c r="M1238">
        <f t="shared" si="38"/>
        <v>85</v>
      </c>
      <c r="N1238">
        <f t="shared" si="39"/>
        <v>85</v>
      </c>
    </row>
    <row r="1239" spans="1:14" x14ac:dyDescent="0.3">
      <c r="A1239">
        <v>25913</v>
      </c>
      <c r="B1239" t="s">
        <v>3</v>
      </c>
      <c r="C1239" t="s">
        <v>190</v>
      </c>
      <c r="D1239" t="s">
        <v>1020</v>
      </c>
      <c r="E1239">
        <v>42.544930000000001</v>
      </c>
      <c r="F1239">
        <v>-71.391619000000006</v>
      </c>
      <c r="G1239">
        <v>34928</v>
      </c>
      <c r="H1239" t="s">
        <v>25</v>
      </c>
      <c r="J1239">
        <v>500</v>
      </c>
      <c r="K1239">
        <v>85</v>
      </c>
      <c r="L1239">
        <v>21</v>
      </c>
      <c r="M1239">
        <f t="shared" si="38"/>
        <v>85</v>
      </c>
      <c r="N1239">
        <f t="shared" si="39"/>
        <v>85</v>
      </c>
    </row>
    <row r="1240" spans="1:14" x14ac:dyDescent="0.3">
      <c r="A1240">
        <v>25922</v>
      </c>
      <c r="B1240" t="s">
        <v>3</v>
      </c>
      <c r="C1240" t="s">
        <v>487</v>
      </c>
      <c r="D1240" t="s">
        <v>1020</v>
      </c>
      <c r="E1240">
        <v>42.546264999999998</v>
      </c>
      <c r="F1240">
        <v>-71.392971000000003</v>
      </c>
      <c r="G1240">
        <v>34982</v>
      </c>
      <c r="H1240" t="s">
        <v>25</v>
      </c>
      <c r="J1240">
        <v>220</v>
      </c>
      <c r="K1240">
        <v>85</v>
      </c>
      <c r="L1240">
        <v>22</v>
      </c>
      <c r="M1240">
        <f t="shared" si="38"/>
        <v>85</v>
      </c>
      <c r="N1240">
        <f t="shared" si="39"/>
        <v>85</v>
      </c>
    </row>
    <row r="1241" spans="1:14" x14ac:dyDescent="0.3">
      <c r="A1241">
        <v>25964</v>
      </c>
      <c r="B1241" t="s">
        <v>3</v>
      </c>
      <c r="C1241" t="s">
        <v>661</v>
      </c>
      <c r="D1241" t="s">
        <v>1028</v>
      </c>
      <c r="E1241">
        <v>42.544867000000004</v>
      </c>
      <c r="F1241">
        <v>-71.392453000000003</v>
      </c>
      <c r="G1241">
        <v>35167</v>
      </c>
      <c r="H1241" t="s">
        <v>25</v>
      </c>
      <c r="J1241">
        <v>500</v>
      </c>
      <c r="K1241">
        <v>85</v>
      </c>
      <c r="L1241">
        <v>18</v>
      </c>
      <c r="M1241">
        <f t="shared" si="38"/>
        <v>85</v>
      </c>
      <c r="N1241">
        <f t="shared" si="39"/>
        <v>85</v>
      </c>
    </row>
    <row r="1242" spans="1:14" x14ac:dyDescent="0.3">
      <c r="A1242">
        <v>25977</v>
      </c>
      <c r="B1242" t="s">
        <v>3</v>
      </c>
      <c r="C1242" t="s">
        <v>340</v>
      </c>
      <c r="D1242" t="s">
        <v>1028</v>
      </c>
      <c r="E1242">
        <v>42.545535999999998</v>
      </c>
      <c r="F1242">
        <v>-71.393422999999999</v>
      </c>
      <c r="G1242">
        <v>35277</v>
      </c>
      <c r="H1242" t="s">
        <v>25</v>
      </c>
      <c r="J1242">
        <v>220</v>
      </c>
      <c r="K1242">
        <v>85</v>
      </c>
      <c r="L1242">
        <v>31</v>
      </c>
      <c r="M1242">
        <f t="shared" si="38"/>
        <v>85</v>
      </c>
      <c r="N1242">
        <f t="shared" si="39"/>
        <v>85</v>
      </c>
    </row>
    <row r="1243" spans="1:14" x14ac:dyDescent="0.3">
      <c r="A1243">
        <v>26252</v>
      </c>
      <c r="B1243" t="s">
        <v>3</v>
      </c>
      <c r="C1243" t="s">
        <v>859</v>
      </c>
      <c r="D1243" t="s">
        <v>1032</v>
      </c>
      <c r="E1243">
        <v>42.604000999999997</v>
      </c>
      <c r="F1243">
        <v>-71.412612999999993</v>
      </c>
      <c r="G1243">
        <v>35707</v>
      </c>
      <c r="H1243" t="s">
        <v>25</v>
      </c>
      <c r="J1243">
        <v>340</v>
      </c>
      <c r="K1243">
        <v>85</v>
      </c>
      <c r="L1243">
        <v>38</v>
      </c>
      <c r="M1243">
        <f t="shared" si="38"/>
        <v>85</v>
      </c>
      <c r="N1243">
        <f t="shared" si="39"/>
        <v>85</v>
      </c>
    </row>
    <row r="1244" spans="1:14" x14ac:dyDescent="0.3">
      <c r="A1244">
        <v>26292</v>
      </c>
      <c r="B1244" t="s">
        <v>3</v>
      </c>
      <c r="C1244" t="s">
        <v>130</v>
      </c>
      <c r="D1244" t="s">
        <v>841</v>
      </c>
      <c r="E1244">
        <v>42.608528999999997</v>
      </c>
      <c r="F1244">
        <v>-71.476522000000003</v>
      </c>
      <c r="G1244">
        <v>36134</v>
      </c>
      <c r="H1244" t="s">
        <v>25</v>
      </c>
      <c r="J1244">
        <v>500</v>
      </c>
      <c r="K1244">
        <v>85</v>
      </c>
      <c r="L1244">
        <v>30</v>
      </c>
      <c r="M1244">
        <f t="shared" si="38"/>
        <v>85</v>
      </c>
      <c r="N1244">
        <f t="shared" si="39"/>
        <v>85</v>
      </c>
    </row>
    <row r="1245" spans="1:14" x14ac:dyDescent="0.3">
      <c r="A1245">
        <v>27183</v>
      </c>
      <c r="B1245" t="s">
        <v>3</v>
      </c>
      <c r="C1245" t="s">
        <v>584</v>
      </c>
      <c r="D1245" t="s">
        <v>897</v>
      </c>
      <c r="E1245">
        <v>42.602542</v>
      </c>
      <c r="F1245">
        <v>-71.422911999999997</v>
      </c>
      <c r="G1245">
        <v>30943</v>
      </c>
      <c r="H1245" t="s">
        <v>25</v>
      </c>
      <c r="J1245">
        <v>225</v>
      </c>
      <c r="K1245">
        <v>85</v>
      </c>
      <c r="L1245">
        <v>25</v>
      </c>
      <c r="M1245">
        <f t="shared" si="38"/>
        <v>85</v>
      </c>
      <c r="N1245">
        <f t="shared" si="39"/>
        <v>85</v>
      </c>
    </row>
    <row r="1246" spans="1:14" x14ac:dyDescent="0.3">
      <c r="A1246">
        <v>27184</v>
      </c>
      <c r="B1246" t="s">
        <v>3</v>
      </c>
      <c r="C1246" t="s">
        <v>204</v>
      </c>
      <c r="D1246" t="s">
        <v>897</v>
      </c>
      <c r="G1246">
        <v>30944</v>
      </c>
      <c r="H1246" t="s">
        <v>25</v>
      </c>
      <c r="J1246">
        <v>245</v>
      </c>
      <c r="K1246">
        <v>85</v>
      </c>
      <c r="M1246">
        <f t="shared" si="38"/>
        <v>85</v>
      </c>
      <c r="N1246">
        <f t="shared" si="39"/>
        <v>85</v>
      </c>
    </row>
    <row r="1247" spans="1:14" x14ac:dyDescent="0.3">
      <c r="A1247">
        <v>148577</v>
      </c>
      <c r="B1247" t="s">
        <v>3</v>
      </c>
      <c r="C1247" t="s">
        <v>190</v>
      </c>
      <c r="D1247" t="s">
        <v>874</v>
      </c>
      <c r="E1247">
        <v>42.613183999999997</v>
      </c>
      <c r="F1247">
        <v>-71.459621999999996</v>
      </c>
      <c r="G1247">
        <v>39115</v>
      </c>
      <c r="H1247" t="s">
        <v>25</v>
      </c>
      <c r="I1247" t="s">
        <v>26</v>
      </c>
      <c r="J1247">
        <v>305</v>
      </c>
      <c r="K1247">
        <v>85</v>
      </c>
      <c r="L1247">
        <v>35</v>
      </c>
      <c r="M1247">
        <f t="shared" si="38"/>
        <v>85</v>
      </c>
      <c r="N1247">
        <f t="shared" si="39"/>
        <v>85</v>
      </c>
    </row>
    <row r="1248" spans="1:14" x14ac:dyDescent="0.3">
      <c r="A1248">
        <v>25412</v>
      </c>
      <c r="B1248" t="s">
        <v>3</v>
      </c>
      <c r="C1248" t="s">
        <v>487</v>
      </c>
      <c r="D1248" t="s">
        <v>944</v>
      </c>
      <c r="E1248">
        <v>42.554642999999999</v>
      </c>
      <c r="F1248">
        <v>-71.399737999999999</v>
      </c>
      <c r="G1248">
        <v>32673</v>
      </c>
      <c r="H1248" t="s">
        <v>25</v>
      </c>
      <c r="J1248">
        <v>200</v>
      </c>
      <c r="K1248">
        <v>86</v>
      </c>
      <c r="L1248">
        <v>50</v>
      </c>
      <c r="M1248">
        <f t="shared" si="38"/>
        <v>86</v>
      </c>
      <c r="N1248">
        <f t="shared" si="39"/>
        <v>86</v>
      </c>
    </row>
    <row r="1249" spans="1:14" x14ac:dyDescent="0.3">
      <c r="A1249">
        <v>25691</v>
      </c>
      <c r="B1249" t="s">
        <v>3</v>
      </c>
      <c r="C1249" t="s">
        <v>597</v>
      </c>
      <c r="D1249" t="s">
        <v>841</v>
      </c>
      <c r="G1249">
        <v>33826</v>
      </c>
      <c r="H1249" t="s">
        <v>25</v>
      </c>
      <c r="J1249">
        <v>500</v>
      </c>
      <c r="K1249">
        <v>86</v>
      </c>
      <c r="L1249">
        <v>60</v>
      </c>
      <c r="M1249">
        <f t="shared" si="38"/>
        <v>86</v>
      </c>
      <c r="N1249">
        <f t="shared" si="39"/>
        <v>86</v>
      </c>
    </row>
    <row r="1250" spans="1:14" x14ac:dyDescent="0.3">
      <c r="A1250">
        <v>25693</v>
      </c>
      <c r="B1250" t="s">
        <v>3</v>
      </c>
      <c r="C1250" t="s">
        <v>396</v>
      </c>
      <c r="D1250" t="s">
        <v>841</v>
      </c>
      <c r="E1250">
        <v>42.608803999999999</v>
      </c>
      <c r="F1250">
        <v>-71.465272999999996</v>
      </c>
      <c r="G1250">
        <v>33826</v>
      </c>
      <c r="H1250" t="s">
        <v>25</v>
      </c>
      <c r="J1250">
        <v>500</v>
      </c>
      <c r="K1250">
        <v>86</v>
      </c>
      <c r="L1250">
        <v>60</v>
      </c>
      <c r="M1250">
        <f t="shared" si="38"/>
        <v>86</v>
      </c>
      <c r="N1250">
        <f t="shared" si="39"/>
        <v>86</v>
      </c>
    </row>
    <row r="1251" spans="1:14" x14ac:dyDescent="0.3">
      <c r="A1251">
        <v>25939</v>
      </c>
      <c r="B1251" t="s">
        <v>3</v>
      </c>
      <c r="C1251" t="s">
        <v>520</v>
      </c>
      <c r="D1251" t="s">
        <v>1020</v>
      </c>
      <c r="E1251">
        <v>42.546033000000001</v>
      </c>
      <c r="F1251">
        <v>-71.391836999999995</v>
      </c>
      <c r="G1251">
        <v>35076</v>
      </c>
      <c r="H1251" t="s">
        <v>25</v>
      </c>
      <c r="J1251">
        <v>260</v>
      </c>
      <c r="K1251">
        <v>86</v>
      </c>
      <c r="L1251">
        <v>40</v>
      </c>
      <c r="M1251">
        <f t="shared" si="38"/>
        <v>86</v>
      </c>
      <c r="N1251">
        <f t="shared" si="39"/>
        <v>86</v>
      </c>
    </row>
    <row r="1252" spans="1:14" x14ac:dyDescent="0.3">
      <c r="A1252">
        <v>25265</v>
      </c>
      <c r="B1252" t="s">
        <v>3</v>
      </c>
      <c r="C1252" t="s">
        <v>712</v>
      </c>
      <c r="D1252" t="s">
        <v>900</v>
      </c>
      <c r="E1252">
        <v>42.540337000000001</v>
      </c>
      <c r="F1252">
        <v>-71.393663000000004</v>
      </c>
      <c r="G1252">
        <v>31778</v>
      </c>
      <c r="H1252" t="s">
        <v>25</v>
      </c>
      <c r="J1252">
        <v>305</v>
      </c>
      <c r="K1252">
        <v>87</v>
      </c>
      <c r="L1252">
        <v>11</v>
      </c>
      <c r="M1252">
        <f t="shared" si="38"/>
        <v>87</v>
      </c>
      <c r="N1252">
        <f t="shared" si="39"/>
        <v>87</v>
      </c>
    </row>
    <row r="1253" spans="1:14" x14ac:dyDescent="0.3">
      <c r="A1253">
        <v>128429</v>
      </c>
      <c r="B1253" t="s">
        <v>3</v>
      </c>
      <c r="C1253" t="s">
        <v>606</v>
      </c>
      <c r="D1253" t="s">
        <v>1077</v>
      </c>
      <c r="G1253">
        <v>37918</v>
      </c>
      <c r="H1253" t="s">
        <v>25</v>
      </c>
      <c r="I1253" t="s">
        <v>26</v>
      </c>
      <c r="J1253">
        <v>440</v>
      </c>
      <c r="K1253">
        <v>87</v>
      </c>
      <c r="L1253">
        <v>30</v>
      </c>
      <c r="M1253">
        <f t="shared" si="38"/>
        <v>87</v>
      </c>
      <c r="N1253">
        <f t="shared" si="39"/>
        <v>87</v>
      </c>
    </row>
    <row r="1254" spans="1:14" x14ac:dyDescent="0.3">
      <c r="A1254">
        <v>25271</v>
      </c>
      <c r="B1254" t="s">
        <v>3</v>
      </c>
      <c r="C1254" t="s">
        <v>903</v>
      </c>
      <c r="D1254" t="s">
        <v>901</v>
      </c>
      <c r="E1254">
        <v>42.550004000000001</v>
      </c>
      <c r="F1254">
        <v>-71.427332000000007</v>
      </c>
      <c r="G1254">
        <v>31793</v>
      </c>
      <c r="H1254" t="s">
        <v>25</v>
      </c>
      <c r="J1254">
        <v>380</v>
      </c>
      <c r="K1254">
        <v>90</v>
      </c>
      <c r="L1254">
        <v>20</v>
      </c>
      <c r="M1254">
        <f t="shared" si="38"/>
        <v>90</v>
      </c>
      <c r="N1254">
        <f t="shared" si="39"/>
        <v>90</v>
      </c>
    </row>
    <row r="1255" spans="1:14" x14ac:dyDescent="0.3">
      <c r="A1255">
        <v>25366</v>
      </c>
      <c r="B1255" t="s">
        <v>3</v>
      </c>
      <c r="C1255" t="s">
        <v>932</v>
      </c>
      <c r="D1255" t="s">
        <v>933</v>
      </c>
      <c r="G1255">
        <v>32489</v>
      </c>
      <c r="H1255" t="s">
        <v>25</v>
      </c>
      <c r="K1255">
        <v>90</v>
      </c>
      <c r="L1255">
        <v>20</v>
      </c>
      <c r="M1255">
        <f t="shared" si="38"/>
        <v>90</v>
      </c>
      <c r="N1255" t="str">
        <f t="shared" si="39"/>
        <v/>
      </c>
    </row>
    <row r="1256" spans="1:14" x14ac:dyDescent="0.3">
      <c r="A1256">
        <v>25473</v>
      </c>
      <c r="B1256" t="s">
        <v>3</v>
      </c>
      <c r="C1256" t="s">
        <v>520</v>
      </c>
      <c r="D1256" t="s">
        <v>830</v>
      </c>
      <c r="E1256">
        <v>42.544165999999997</v>
      </c>
      <c r="F1256">
        <v>-71.391998999999998</v>
      </c>
      <c r="G1256">
        <v>32801</v>
      </c>
      <c r="H1256" t="s">
        <v>25</v>
      </c>
      <c r="J1256">
        <v>450</v>
      </c>
      <c r="K1256">
        <v>90</v>
      </c>
      <c r="L1256">
        <v>20</v>
      </c>
      <c r="M1256">
        <f t="shared" si="38"/>
        <v>90</v>
      </c>
      <c r="N1256">
        <f t="shared" si="39"/>
        <v>90</v>
      </c>
    </row>
    <row r="1257" spans="1:14" x14ac:dyDescent="0.3">
      <c r="A1257">
        <v>25528</v>
      </c>
      <c r="B1257" t="s">
        <v>3</v>
      </c>
      <c r="C1257" t="s">
        <v>487</v>
      </c>
      <c r="D1257" t="s">
        <v>830</v>
      </c>
      <c r="E1257">
        <v>42.543258000000002</v>
      </c>
      <c r="F1257">
        <v>-71.392782999999994</v>
      </c>
      <c r="G1257">
        <v>33130</v>
      </c>
      <c r="H1257" t="s">
        <v>25</v>
      </c>
      <c r="J1257">
        <v>600</v>
      </c>
      <c r="K1257">
        <v>90</v>
      </c>
      <c r="L1257">
        <v>100</v>
      </c>
      <c r="M1257">
        <f t="shared" si="38"/>
        <v>90</v>
      </c>
      <c r="N1257">
        <f t="shared" si="39"/>
        <v>90</v>
      </c>
    </row>
    <row r="1258" spans="1:14" x14ac:dyDescent="0.3">
      <c r="A1258">
        <v>25748</v>
      </c>
      <c r="B1258" t="s">
        <v>3</v>
      </c>
      <c r="C1258" t="s">
        <v>487</v>
      </c>
      <c r="D1258" t="s">
        <v>899</v>
      </c>
      <c r="E1258">
        <v>42.548437</v>
      </c>
      <c r="F1258">
        <v>-71.407087000000004</v>
      </c>
      <c r="G1258">
        <v>34032</v>
      </c>
      <c r="H1258" t="s">
        <v>25</v>
      </c>
      <c r="J1258">
        <v>225</v>
      </c>
      <c r="K1258">
        <v>90</v>
      </c>
      <c r="L1258">
        <v>30</v>
      </c>
      <c r="M1258">
        <f t="shared" si="38"/>
        <v>90</v>
      </c>
      <c r="N1258">
        <f t="shared" si="39"/>
        <v>90</v>
      </c>
    </row>
    <row r="1259" spans="1:14" x14ac:dyDescent="0.3">
      <c r="A1259">
        <v>25982</v>
      </c>
      <c r="B1259" t="s">
        <v>3</v>
      </c>
      <c r="C1259" t="s">
        <v>661</v>
      </c>
      <c r="D1259" t="s">
        <v>1032</v>
      </c>
      <c r="E1259">
        <v>42.603524999999998</v>
      </c>
      <c r="F1259">
        <v>-71.412048999999996</v>
      </c>
      <c r="G1259">
        <v>35341</v>
      </c>
      <c r="H1259" t="s">
        <v>25</v>
      </c>
      <c r="J1259">
        <v>300</v>
      </c>
      <c r="K1259">
        <v>90</v>
      </c>
      <c r="L1259">
        <v>10</v>
      </c>
      <c r="M1259">
        <f t="shared" si="38"/>
        <v>90</v>
      </c>
      <c r="N1259">
        <f t="shared" si="39"/>
        <v>90</v>
      </c>
    </row>
    <row r="1260" spans="1:14" x14ac:dyDescent="0.3">
      <c r="A1260">
        <v>26293</v>
      </c>
      <c r="B1260" t="s">
        <v>3</v>
      </c>
      <c r="C1260" t="s">
        <v>185</v>
      </c>
      <c r="D1260" t="s">
        <v>841</v>
      </c>
      <c r="E1260">
        <v>42.608235000000001</v>
      </c>
      <c r="F1260">
        <v>-71.475104000000002</v>
      </c>
      <c r="G1260">
        <v>36133</v>
      </c>
      <c r="H1260" t="s">
        <v>25</v>
      </c>
      <c r="J1260">
        <v>300</v>
      </c>
      <c r="K1260">
        <v>90</v>
      </c>
      <c r="L1260">
        <v>20</v>
      </c>
      <c r="M1260">
        <f t="shared" si="38"/>
        <v>90</v>
      </c>
      <c r="N1260">
        <f t="shared" si="39"/>
        <v>90</v>
      </c>
    </row>
    <row r="1261" spans="1:14" x14ac:dyDescent="0.3">
      <c r="A1261">
        <v>26294</v>
      </c>
      <c r="B1261" t="s">
        <v>3</v>
      </c>
      <c r="C1261" t="s">
        <v>414</v>
      </c>
      <c r="D1261" t="s">
        <v>841</v>
      </c>
      <c r="E1261">
        <v>42.608052999999998</v>
      </c>
      <c r="F1261">
        <v>-71.475425999999999</v>
      </c>
      <c r="G1261">
        <v>36136</v>
      </c>
      <c r="H1261" t="s">
        <v>25</v>
      </c>
      <c r="J1261">
        <v>400</v>
      </c>
      <c r="K1261">
        <v>90</v>
      </c>
      <c r="L1261">
        <v>20</v>
      </c>
      <c r="M1261">
        <f t="shared" si="38"/>
        <v>90</v>
      </c>
      <c r="N1261">
        <f t="shared" si="39"/>
        <v>90</v>
      </c>
    </row>
    <row r="1262" spans="1:14" x14ac:dyDescent="0.3">
      <c r="A1262">
        <v>27216</v>
      </c>
      <c r="B1262" t="s">
        <v>3</v>
      </c>
      <c r="C1262" t="s">
        <v>364</v>
      </c>
      <c r="D1262" t="s">
        <v>874</v>
      </c>
      <c r="E1262">
        <v>42.612085999999998</v>
      </c>
      <c r="F1262">
        <v>-71.459799000000004</v>
      </c>
      <c r="G1262">
        <v>29690</v>
      </c>
      <c r="H1262" t="s">
        <v>25</v>
      </c>
      <c r="J1262">
        <v>325</v>
      </c>
      <c r="K1262">
        <v>90</v>
      </c>
      <c r="L1262">
        <v>40</v>
      </c>
      <c r="M1262">
        <f t="shared" si="38"/>
        <v>90</v>
      </c>
      <c r="N1262">
        <f t="shared" si="39"/>
        <v>90</v>
      </c>
    </row>
    <row r="1263" spans="1:14" x14ac:dyDescent="0.3">
      <c r="A1263">
        <v>27231</v>
      </c>
      <c r="B1263" t="s">
        <v>3</v>
      </c>
      <c r="C1263" t="s">
        <v>130</v>
      </c>
      <c r="D1263" t="s">
        <v>837</v>
      </c>
      <c r="E1263">
        <v>42.606954000000002</v>
      </c>
      <c r="F1263">
        <v>-71.412255000000002</v>
      </c>
      <c r="G1263">
        <v>33513</v>
      </c>
      <c r="H1263" t="s">
        <v>25</v>
      </c>
      <c r="J1263">
        <v>205</v>
      </c>
      <c r="K1263">
        <v>90</v>
      </c>
      <c r="L1263">
        <v>30</v>
      </c>
      <c r="M1263">
        <f t="shared" si="38"/>
        <v>90</v>
      </c>
      <c r="N1263">
        <f t="shared" si="39"/>
        <v>90</v>
      </c>
    </row>
    <row r="1264" spans="1:14" x14ac:dyDescent="0.3">
      <c r="A1264">
        <v>280581</v>
      </c>
      <c r="B1264" t="s">
        <v>3</v>
      </c>
      <c r="C1264" t="s">
        <v>130</v>
      </c>
      <c r="D1264" t="s">
        <v>837</v>
      </c>
      <c r="G1264">
        <v>33513</v>
      </c>
      <c r="H1264" t="s">
        <v>25</v>
      </c>
      <c r="I1264" t="s">
        <v>26</v>
      </c>
      <c r="J1264">
        <v>205</v>
      </c>
      <c r="K1264">
        <v>90</v>
      </c>
      <c r="L1264">
        <v>30</v>
      </c>
      <c r="M1264">
        <f t="shared" si="38"/>
        <v>90</v>
      </c>
      <c r="N1264">
        <f t="shared" si="39"/>
        <v>90</v>
      </c>
    </row>
    <row r="1265" spans="1:14" x14ac:dyDescent="0.3">
      <c r="A1265">
        <v>25273</v>
      </c>
      <c r="B1265" t="s">
        <v>3</v>
      </c>
      <c r="C1265" t="s">
        <v>221</v>
      </c>
      <c r="D1265" t="s">
        <v>904</v>
      </c>
      <c r="G1265">
        <v>31812</v>
      </c>
      <c r="H1265" t="s">
        <v>25</v>
      </c>
      <c r="J1265">
        <v>175</v>
      </c>
      <c r="K1265">
        <v>92</v>
      </c>
      <c r="L1265">
        <v>30</v>
      </c>
      <c r="M1265">
        <f t="shared" si="38"/>
        <v>92</v>
      </c>
      <c r="N1265">
        <f t="shared" si="39"/>
        <v>92</v>
      </c>
    </row>
    <row r="1266" spans="1:14" x14ac:dyDescent="0.3">
      <c r="A1266">
        <v>25583</v>
      </c>
      <c r="B1266" t="s">
        <v>3</v>
      </c>
      <c r="C1266" t="s">
        <v>246</v>
      </c>
      <c r="D1266" t="s">
        <v>830</v>
      </c>
      <c r="E1266">
        <v>42.543107999999997</v>
      </c>
      <c r="F1266">
        <v>-71.390748000000002</v>
      </c>
      <c r="G1266">
        <v>33412</v>
      </c>
      <c r="H1266" t="s">
        <v>25</v>
      </c>
      <c r="J1266">
        <v>240</v>
      </c>
      <c r="K1266">
        <v>94</v>
      </c>
      <c r="L1266">
        <v>70</v>
      </c>
      <c r="M1266">
        <f t="shared" si="38"/>
        <v>94</v>
      </c>
      <c r="N1266">
        <f t="shared" si="39"/>
        <v>94</v>
      </c>
    </row>
    <row r="1267" spans="1:14" x14ac:dyDescent="0.3">
      <c r="A1267">
        <v>25491</v>
      </c>
      <c r="B1267" t="s">
        <v>3</v>
      </c>
      <c r="C1267" t="s">
        <v>822</v>
      </c>
      <c r="D1267" t="s">
        <v>830</v>
      </c>
      <c r="E1267">
        <v>42.542555</v>
      </c>
      <c r="F1267">
        <v>-71.391526999999996</v>
      </c>
      <c r="G1267">
        <v>32862</v>
      </c>
      <c r="H1267" t="s">
        <v>25</v>
      </c>
      <c r="J1267">
        <v>290</v>
      </c>
      <c r="K1267">
        <v>95</v>
      </c>
      <c r="L1267">
        <v>50</v>
      </c>
      <c r="M1267">
        <f t="shared" si="38"/>
        <v>95</v>
      </c>
      <c r="N1267">
        <f t="shared" si="39"/>
        <v>95</v>
      </c>
    </row>
    <row r="1268" spans="1:14" x14ac:dyDescent="0.3">
      <c r="A1268">
        <v>25504</v>
      </c>
      <c r="B1268" t="s">
        <v>3</v>
      </c>
      <c r="C1268" t="s">
        <v>419</v>
      </c>
      <c r="D1268" t="s">
        <v>830</v>
      </c>
      <c r="E1268">
        <v>42.543011</v>
      </c>
      <c r="F1268">
        <v>-71.391817000000003</v>
      </c>
      <c r="G1268">
        <v>32996</v>
      </c>
      <c r="H1268" t="s">
        <v>25</v>
      </c>
      <c r="J1268">
        <v>350</v>
      </c>
      <c r="K1268">
        <v>95</v>
      </c>
      <c r="L1268">
        <v>20</v>
      </c>
      <c r="M1268">
        <f t="shared" si="38"/>
        <v>95</v>
      </c>
      <c r="N1268">
        <f t="shared" si="39"/>
        <v>95</v>
      </c>
    </row>
    <row r="1269" spans="1:14" x14ac:dyDescent="0.3">
      <c r="A1269">
        <v>25669</v>
      </c>
      <c r="B1269" t="s">
        <v>3</v>
      </c>
      <c r="C1269" t="s">
        <v>487</v>
      </c>
      <c r="D1269" t="s">
        <v>954</v>
      </c>
      <c r="E1269">
        <v>42.543371999999998</v>
      </c>
      <c r="F1269">
        <v>-71.389949999999999</v>
      </c>
      <c r="G1269">
        <v>33711</v>
      </c>
      <c r="H1269" t="s">
        <v>25</v>
      </c>
      <c r="J1269">
        <v>280</v>
      </c>
      <c r="K1269">
        <v>95</v>
      </c>
      <c r="L1269">
        <v>30</v>
      </c>
      <c r="M1269">
        <f t="shared" si="38"/>
        <v>95</v>
      </c>
      <c r="N1269">
        <f t="shared" si="39"/>
        <v>95</v>
      </c>
    </row>
    <row r="1270" spans="1:14" x14ac:dyDescent="0.3">
      <c r="A1270">
        <v>25993</v>
      </c>
      <c r="B1270" t="s">
        <v>3</v>
      </c>
      <c r="C1270" t="s">
        <v>606</v>
      </c>
      <c r="D1270" t="s">
        <v>845</v>
      </c>
      <c r="E1270">
        <v>42.618094999999997</v>
      </c>
      <c r="F1270">
        <v>-71.454583999999997</v>
      </c>
      <c r="G1270">
        <v>35517</v>
      </c>
      <c r="H1270" t="s">
        <v>25</v>
      </c>
      <c r="J1270">
        <v>260</v>
      </c>
      <c r="K1270">
        <v>95</v>
      </c>
      <c r="L1270">
        <v>40</v>
      </c>
      <c r="M1270">
        <f t="shared" si="38"/>
        <v>95</v>
      </c>
      <c r="N1270">
        <f t="shared" si="39"/>
        <v>95</v>
      </c>
    </row>
    <row r="1271" spans="1:14" x14ac:dyDescent="0.3">
      <c r="A1271">
        <v>270547</v>
      </c>
      <c r="B1271" t="s">
        <v>3</v>
      </c>
      <c r="C1271" t="s">
        <v>932</v>
      </c>
      <c r="D1271" t="s">
        <v>1111</v>
      </c>
      <c r="E1271">
        <v>42.623033</v>
      </c>
      <c r="F1271">
        <v>-71.449299999999994</v>
      </c>
      <c r="G1271">
        <v>40090</v>
      </c>
      <c r="H1271" t="s">
        <v>25</v>
      </c>
      <c r="I1271" t="s">
        <v>26</v>
      </c>
      <c r="J1271">
        <v>305</v>
      </c>
      <c r="K1271">
        <v>95</v>
      </c>
      <c r="L1271">
        <v>60</v>
      </c>
      <c r="M1271">
        <f t="shared" si="38"/>
        <v>95</v>
      </c>
      <c r="N1271">
        <f t="shared" si="39"/>
        <v>95</v>
      </c>
    </row>
    <row r="1272" spans="1:14" x14ac:dyDescent="0.3">
      <c r="A1272">
        <v>25505</v>
      </c>
      <c r="B1272" t="s">
        <v>3</v>
      </c>
      <c r="C1272" t="s">
        <v>606</v>
      </c>
      <c r="D1272" t="s">
        <v>830</v>
      </c>
      <c r="E1272">
        <v>42.542653999999999</v>
      </c>
      <c r="F1272">
        <v>-71.390449000000004</v>
      </c>
      <c r="G1272">
        <v>32996</v>
      </c>
      <c r="H1272" t="s">
        <v>25</v>
      </c>
      <c r="J1272">
        <v>250</v>
      </c>
      <c r="K1272">
        <v>97</v>
      </c>
      <c r="L1272">
        <v>20</v>
      </c>
      <c r="M1272">
        <f t="shared" si="38"/>
        <v>97</v>
      </c>
      <c r="N1272">
        <f t="shared" si="39"/>
        <v>97</v>
      </c>
    </row>
    <row r="1273" spans="1:14" x14ac:dyDescent="0.3">
      <c r="A1273">
        <v>25537</v>
      </c>
      <c r="B1273" t="s">
        <v>3</v>
      </c>
      <c r="C1273" t="s">
        <v>620</v>
      </c>
      <c r="D1273" t="s">
        <v>841</v>
      </c>
      <c r="G1273">
        <v>33158</v>
      </c>
      <c r="H1273" t="s">
        <v>25</v>
      </c>
      <c r="J1273">
        <v>340</v>
      </c>
      <c r="K1273">
        <v>98</v>
      </c>
      <c r="L1273">
        <v>25</v>
      </c>
      <c r="M1273">
        <f t="shared" si="38"/>
        <v>98</v>
      </c>
      <c r="N1273">
        <f t="shared" si="39"/>
        <v>98</v>
      </c>
    </row>
    <row r="1274" spans="1:14" x14ac:dyDescent="0.3">
      <c r="A1274">
        <v>26236</v>
      </c>
      <c r="B1274" t="s">
        <v>3</v>
      </c>
      <c r="C1274" t="s">
        <v>232</v>
      </c>
      <c r="D1274" t="s">
        <v>842</v>
      </c>
      <c r="E1274">
        <v>42.617077999999999</v>
      </c>
      <c r="F1274">
        <v>-71.455680999999998</v>
      </c>
      <c r="G1274">
        <v>36130</v>
      </c>
      <c r="H1274" t="s">
        <v>25</v>
      </c>
      <c r="J1274">
        <v>325</v>
      </c>
      <c r="K1274">
        <v>98.5</v>
      </c>
      <c r="L1274">
        <v>30</v>
      </c>
      <c r="M1274">
        <f t="shared" si="38"/>
        <v>98.5</v>
      </c>
      <c r="N1274">
        <f t="shared" si="39"/>
        <v>98.5</v>
      </c>
    </row>
    <row r="1275" spans="1:14" x14ac:dyDescent="0.3">
      <c r="A1275">
        <v>25354</v>
      </c>
      <c r="B1275" t="s">
        <v>3</v>
      </c>
      <c r="C1275" t="s">
        <v>520</v>
      </c>
      <c r="D1275" t="s">
        <v>843</v>
      </c>
      <c r="E1275">
        <v>42.602018999999999</v>
      </c>
      <c r="F1275">
        <v>-71.417058999999995</v>
      </c>
      <c r="G1275">
        <v>32384</v>
      </c>
      <c r="H1275" t="s">
        <v>25</v>
      </c>
      <c r="K1275">
        <v>100</v>
      </c>
      <c r="L1275">
        <v>20</v>
      </c>
      <c r="M1275">
        <f t="shared" si="38"/>
        <v>100</v>
      </c>
      <c r="N1275" t="str">
        <f t="shared" si="39"/>
        <v/>
      </c>
    </row>
    <row r="1276" spans="1:14" x14ac:dyDescent="0.3">
      <c r="A1276">
        <v>25399</v>
      </c>
      <c r="B1276" t="s">
        <v>3</v>
      </c>
      <c r="C1276" t="s">
        <v>661</v>
      </c>
      <c r="D1276" t="s">
        <v>944</v>
      </c>
      <c r="E1276">
        <v>42.554538999999998</v>
      </c>
      <c r="F1276">
        <v>-71.400794000000005</v>
      </c>
      <c r="G1276">
        <v>32639</v>
      </c>
      <c r="H1276" t="s">
        <v>25</v>
      </c>
      <c r="J1276">
        <v>305</v>
      </c>
      <c r="K1276">
        <v>100</v>
      </c>
      <c r="L1276">
        <v>50</v>
      </c>
      <c r="M1276">
        <f t="shared" si="38"/>
        <v>100</v>
      </c>
      <c r="N1276">
        <f t="shared" si="39"/>
        <v>100</v>
      </c>
    </row>
    <row r="1277" spans="1:14" x14ac:dyDescent="0.3">
      <c r="A1277">
        <v>25543</v>
      </c>
      <c r="B1277" t="s">
        <v>3</v>
      </c>
      <c r="C1277" t="s">
        <v>859</v>
      </c>
      <c r="D1277" t="s">
        <v>954</v>
      </c>
      <c r="E1277">
        <v>42.544283999999998</v>
      </c>
      <c r="F1277">
        <v>-71.391187000000002</v>
      </c>
      <c r="G1277">
        <v>33200</v>
      </c>
      <c r="H1277" t="s">
        <v>25</v>
      </c>
      <c r="J1277">
        <v>450</v>
      </c>
      <c r="K1277">
        <v>100</v>
      </c>
      <c r="L1277">
        <v>30</v>
      </c>
      <c r="M1277">
        <f t="shared" si="38"/>
        <v>100</v>
      </c>
      <c r="N1277">
        <f t="shared" si="39"/>
        <v>100</v>
      </c>
    </row>
    <row r="1278" spans="1:14" x14ac:dyDescent="0.3">
      <c r="A1278">
        <v>25582</v>
      </c>
      <c r="B1278" t="s">
        <v>3</v>
      </c>
      <c r="C1278" t="s">
        <v>178</v>
      </c>
      <c r="D1278" t="s">
        <v>954</v>
      </c>
      <c r="E1278">
        <v>42.543624999999999</v>
      </c>
      <c r="F1278">
        <v>-71.390749</v>
      </c>
      <c r="G1278">
        <v>33408</v>
      </c>
      <c r="H1278" t="s">
        <v>25</v>
      </c>
      <c r="J1278">
        <v>180</v>
      </c>
      <c r="K1278">
        <v>100</v>
      </c>
      <c r="L1278">
        <v>60</v>
      </c>
      <c r="M1278">
        <f t="shared" si="38"/>
        <v>100</v>
      </c>
      <c r="N1278">
        <f t="shared" si="39"/>
        <v>100</v>
      </c>
    </row>
    <row r="1279" spans="1:14" x14ac:dyDescent="0.3">
      <c r="A1279">
        <v>25786</v>
      </c>
      <c r="B1279" t="s">
        <v>3</v>
      </c>
      <c r="C1279" t="s">
        <v>520</v>
      </c>
      <c r="D1279" t="s">
        <v>840</v>
      </c>
      <c r="G1279">
        <v>34220</v>
      </c>
      <c r="H1279" t="s">
        <v>25</v>
      </c>
      <c r="J1279">
        <v>160</v>
      </c>
      <c r="K1279">
        <v>100</v>
      </c>
      <c r="L1279">
        <v>50</v>
      </c>
      <c r="M1279">
        <f t="shared" si="38"/>
        <v>100</v>
      </c>
      <c r="N1279">
        <f t="shared" si="39"/>
        <v>100</v>
      </c>
    </row>
    <row r="1280" spans="1:14" x14ac:dyDescent="0.3">
      <c r="A1280">
        <v>25789</v>
      </c>
      <c r="B1280" t="s">
        <v>3</v>
      </c>
      <c r="C1280" t="s">
        <v>520</v>
      </c>
      <c r="D1280" t="s">
        <v>840</v>
      </c>
      <c r="G1280">
        <v>34228</v>
      </c>
      <c r="H1280" t="s">
        <v>25</v>
      </c>
      <c r="J1280">
        <v>160</v>
      </c>
      <c r="K1280">
        <v>100</v>
      </c>
      <c r="L1280">
        <v>60</v>
      </c>
      <c r="M1280">
        <f t="shared" si="38"/>
        <v>100</v>
      </c>
      <c r="N1280">
        <f t="shared" si="39"/>
        <v>100</v>
      </c>
    </row>
    <row r="1281" spans="1:14" x14ac:dyDescent="0.3">
      <c r="A1281">
        <v>25978</v>
      </c>
      <c r="B1281" t="s">
        <v>3</v>
      </c>
      <c r="C1281" t="s">
        <v>314</v>
      </c>
      <c r="D1281" t="s">
        <v>842</v>
      </c>
      <c r="E1281">
        <v>42.618051999999999</v>
      </c>
      <c r="F1281">
        <v>-71.453720000000004</v>
      </c>
      <c r="G1281">
        <v>35293</v>
      </c>
      <c r="H1281" t="s">
        <v>25</v>
      </c>
      <c r="J1281">
        <v>260</v>
      </c>
      <c r="K1281">
        <v>100</v>
      </c>
      <c r="L1281">
        <v>40</v>
      </c>
      <c r="M1281">
        <f t="shared" si="38"/>
        <v>100</v>
      </c>
      <c r="N1281">
        <f t="shared" si="39"/>
        <v>100</v>
      </c>
    </row>
    <row r="1282" spans="1:14" x14ac:dyDescent="0.3">
      <c r="A1282">
        <v>26204</v>
      </c>
      <c r="B1282" t="s">
        <v>3</v>
      </c>
      <c r="C1282" t="s">
        <v>261</v>
      </c>
      <c r="D1282" t="s">
        <v>865</v>
      </c>
      <c r="G1282">
        <v>35901</v>
      </c>
      <c r="H1282" t="s">
        <v>25</v>
      </c>
      <c r="J1282">
        <v>305</v>
      </c>
      <c r="K1282">
        <v>100</v>
      </c>
      <c r="L1282">
        <v>40</v>
      </c>
      <c r="M1282">
        <f t="shared" si="38"/>
        <v>100</v>
      </c>
      <c r="N1282">
        <f t="shared" si="39"/>
        <v>100</v>
      </c>
    </row>
    <row r="1283" spans="1:14" x14ac:dyDescent="0.3">
      <c r="A1283">
        <v>27101</v>
      </c>
      <c r="B1283" t="s">
        <v>3</v>
      </c>
      <c r="C1283" t="s">
        <v>511</v>
      </c>
      <c r="D1283" t="s">
        <v>841</v>
      </c>
      <c r="E1283">
        <v>42.608341000000003</v>
      </c>
      <c r="F1283">
        <v>-71.474383000000003</v>
      </c>
      <c r="G1283">
        <v>30175</v>
      </c>
      <c r="H1283" t="s">
        <v>25</v>
      </c>
      <c r="J1283">
        <v>245</v>
      </c>
      <c r="K1283">
        <v>100</v>
      </c>
      <c r="L1283">
        <v>45</v>
      </c>
      <c r="M1283">
        <f t="shared" si="38"/>
        <v>100</v>
      </c>
      <c r="N1283">
        <f t="shared" si="39"/>
        <v>100</v>
      </c>
    </row>
    <row r="1284" spans="1:14" x14ac:dyDescent="0.3">
      <c r="A1284">
        <v>27116</v>
      </c>
      <c r="B1284" t="s">
        <v>3</v>
      </c>
      <c r="C1284" t="s">
        <v>249</v>
      </c>
      <c r="D1284" t="s">
        <v>830</v>
      </c>
      <c r="E1284">
        <v>42.541221</v>
      </c>
      <c r="F1284">
        <v>-71.387793000000002</v>
      </c>
      <c r="G1284">
        <v>33416</v>
      </c>
      <c r="H1284" t="s">
        <v>25</v>
      </c>
      <c r="J1284">
        <v>500</v>
      </c>
      <c r="K1284">
        <v>100</v>
      </c>
      <c r="L1284">
        <v>70</v>
      </c>
      <c r="M1284">
        <f t="shared" si="38"/>
        <v>100</v>
      </c>
      <c r="N1284">
        <f t="shared" si="39"/>
        <v>100</v>
      </c>
    </row>
    <row r="1285" spans="1:14" x14ac:dyDescent="0.3">
      <c r="A1285">
        <v>131922</v>
      </c>
      <c r="B1285" t="s">
        <v>3</v>
      </c>
      <c r="C1285" t="s">
        <v>262</v>
      </c>
      <c r="D1285" t="s">
        <v>841</v>
      </c>
      <c r="E1285">
        <v>42.609079000000001</v>
      </c>
      <c r="F1285">
        <v>-71.473929999999996</v>
      </c>
      <c r="G1285">
        <v>38244</v>
      </c>
      <c r="H1285" t="s">
        <v>25</v>
      </c>
      <c r="I1285" t="s">
        <v>26</v>
      </c>
      <c r="J1285">
        <v>205</v>
      </c>
      <c r="K1285">
        <v>100</v>
      </c>
      <c r="L1285">
        <v>24</v>
      </c>
      <c r="M1285">
        <f t="shared" si="38"/>
        <v>100</v>
      </c>
      <c r="N1285">
        <f t="shared" si="39"/>
        <v>100</v>
      </c>
    </row>
    <row r="1286" spans="1:14" x14ac:dyDescent="0.3">
      <c r="A1286">
        <v>27100</v>
      </c>
      <c r="B1286" t="s">
        <v>3</v>
      </c>
      <c r="C1286" t="s">
        <v>702</v>
      </c>
      <c r="D1286" t="s">
        <v>841</v>
      </c>
      <c r="E1286">
        <v>42.615946999999998</v>
      </c>
      <c r="F1286">
        <v>-71.451446000000004</v>
      </c>
      <c r="G1286">
        <v>29496</v>
      </c>
      <c r="H1286" t="s">
        <v>25</v>
      </c>
      <c r="J1286">
        <v>285</v>
      </c>
      <c r="K1286">
        <v>101</v>
      </c>
      <c r="L1286">
        <v>18</v>
      </c>
      <c r="M1286">
        <f t="shared" si="38"/>
        <v>101</v>
      </c>
      <c r="N1286">
        <f t="shared" si="39"/>
        <v>101</v>
      </c>
    </row>
    <row r="1287" spans="1:14" x14ac:dyDescent="0.3">
      <c r="A1287">
        <v>141518</v>
      </c>
      <c r="B1287" t="s">
        <v>3</v>
      </c>
      <c r="C1287" t="s">
        <v>399</v>
      </c>
      <c r="D1287" t="s">
        <v>842</v>
      </c>
      <c r="G1287">
        <v>38639</v>
      </c>
      <c r="H1287" t="s">
        <v>25</v>
      </c>
      <c r="I1287" t="s">
        <v>26</v>
      </c>
      <c r="J1287">
        <v>260</v>
      </c>
      <c r="K1287">
        <v>102</v>
      </c>
      <c r="L1287">
        <v>50</v>
      </c>
      <c r="M1287">
        <f t="shared" si="38"/>
        <v>102</v>
      </c>
      <c r="N1287">
        <f t="shared" si="39"/>
        <v>102</v>
      </c>
    </row>
    <row r="1288" spans="1:14" x14ac:dyDescent="0.3">
      <c r="A1288">
        <v>26216</v>
      </c>
      <c r="B1288" t="s">
        <v>3</v>
      </c>
      <c r="C1288" t="s">
        <v>262</v>
      </c>
      <c r="D1288" t="s">
        <v>841</v>
      </c>
      <c r="G1288">
        <v>35990</v>
      </c>
      <c r="H1288" t="s">
        <v>25</v>
      </c>
      <c r="J1288">
        <v>440</v>
      </c>
      <c r="K1288">
        <v>103</v>
      </c>
      <c r="L1288">
        <v>69</v>
      </c>
      <c r="M1288">
        <f t="shared" si="38"/>
        <v>103</v>
      </c>
      <c r="N1288">
        <f t="shared" si="39"/>
        <v>103</v>
      </c>
    </row>
    <row r="1289" spans="1:14" x14ac:dyDescent="0.3">
      <c r="A1289">
        <v>25979</v>
      </c>
      <c r="B1289" t="s">
        <v>3</v>
      </c>
      <c r="C1289" t="s">
        <v>1031</v>
      </c>
      <c r="D1289" t="s">
        <v>842</v>
      </c>
      <c r="G1289">
        <v>35296</v>
      </c>
      <c r="H1289" t="s">
        <v>25</v>
      </c>
      <c r="J1289">
        <v>240</v>
      </c>
      <c r="K1289">
        <v>105</v>
      </c>
      <c r="L1289">
        <v>38</v>
      </c>
      <c r="M1289">
        <f t="shared" si="38"/>
        <v>105</v>
      </c>
      <c r="N1289">
        <f t="shared" si="39"/>
        <v>105</v>
      </c>
    </row>
    <row r="1290" spans="1:14" x14ac:dyDescent="0.3">
      <c r="A1290">
        <v>25721</v>
      </c>
      <c r="B1290" t="s">
        <v>3</v>
      </c>
      <c r="C1290" t="s">
        <v>597</v>
      </c>
      <c r="D1290" t="s">
        <v>915</v>
      </c>
      <c r="G1290">
        <v>33915</v>
      </c>
      <c r="H1290" t="s">
        <v>25</v>
      </c>
      <c r="J1290">
        <v>385</v>
      </c>
      <c r="K1290">
        <v>108</v>
      </c>
      <c r="L1290">
        <v>40</v>
      </c>
      <c r="M1290">
        <f t="shared" ref="M1290:M1346" si="40">IF(K1290&lt;1,"",K1290)</f>
        <v>108</v>
      </c>
      <c r="N1290">
        <f t="shared" ref="N1290:N1353" si="41">IF(K1290&lt;1,"",IF(J1290&gt;40,K1290,""))</f>
        <v>108</v>
      </c>
    </row>
    <row r="1291" spans="1:14" x14ac:dyDescent="0.3">
      <c r="A1291">
        <v>25862</v>
      </c>
      <c r="B1291" t="s">
        <v>3</v>
      </c>
      <c r="C1291" t="s">
        <v>461</v>
      </c>
      <c r="D1291" t="s">
        <v>1012</v>
      </c>
      <c r="E1291">
        <v>42.631430999999999</v>
      </c>
      <c r="F1291">
        <v>-71.442094999999995</v>
      </c>
      <c r="G1291">
        <v>34563</v>
      </c>
      <c r="H1291" t="s">
        <v>25</v>
      </c>
      <c r="J1291">
        <v>245</v>
      </c>
      <c r="K1291">
        <v>108</v>
      </c>
      <c r="L1291">
        <v>32</v>
      </c>
      <c r="M1291">
        <f t="shared" si="40"/>
        <v>108</v>
      </c>
      <c r="N1291">
        <f t="shared" si="41"/>
        <v>108</v>
      </c>
    </row>
    <row r="1292" spans="1:14" x14ac:dyDescent="0.3">
      <c r="A1292">
        <v>25488</v>
      </c>
      <c r="B1292" t="s">
        <v>3</v>
      </c>
      <c r="C1292" t="s">
        <v>364</v>
      </c>
      <c r="D1292" t="s">
        <v>946</v>
      </c>
      <c r="E1292">
        <v>42.555312000000001</v>
      </c>
      <c r="F1292">
        <v>-71.399411000000001</v>
      </c>
      <c r="G1292">
        <v>32840</v>
      </c>
      <c r="H1292" t="s">
        <v>25</v>
      </c>
      <c r="J1292">
        <v>365</v>
      </c>
      <c r="K1292">
        <v>109</v>
      </c>
      <c r="L1292">
        <v>50</v>
      </c>
      <c r="M1292">
        <f t="shared" si="40"/>
        <v>109</v>
      </c>
      <c r="N1292">
        <f t="shared" si="41"/>
        <v>109</v>
      </c>
    </row>
    <row r="1293" spans="1:14" x14ac:dyDescent="0.3">
      <c r="A1293">
        <v>25189</v>
      </c>
      <c r="B1293" t="s">
        <v>3</v>
      </c>
      <c r="D1293" t="s">
        <v>871</v>
      </c>
      <c r="G1293">
        <v>28410</v>
      </c>
      <c r="H1293" t="s">
        <v>25</v>
      </c>
      <c r="J1293">
        <v>300</v>
      </c>
      <c r="K1293">
        <v>110</v>
      </c>
      <c r="M1293">
        <f t="shared" si="40"/>
        <v>110</v>
      </c>
      <c r="N1293">
        <f t="shared" si="41"/>
        <v>110</v>
      </c>
    </row>
    <row r="1294" spans="1:14" x14ac:dyDescent="0.3">
      <c r="A1294">
        <v>25493</v>
      </c>
      <c r="B1294" t="s">
        <v>3</v>
      </c>
      <c r="C1294" t="s">
        <v>169</v>
      </c>
      <c r="D1294" t="s">
        <v>830</v>
      </c>
      <c r="E1294">
        <v>42.542059000000002</v>
      </c>
      <c r="F1294">
        <v>-71.389957999999993</v>
      </c>
      <c r="G1294">
        <v>32863</v>
      </c>
      <c r="H1294" t="s">
        <v>25</v>
      </c>
      <c r="J1294">
        <v>250</v>
      </c>
      <c r="K1294">
        <v>110</v>
      </c>
      <c r="L1294">
        <v>50</v>
      </c>
      <c r="M1294">
        <f t="shared" si="40"/>
        <v>110</v>
      </c>
      <c r="N1294">
        <f t="shared" si="41"/>
        <v>110</v>
      </c>
    </row>
    <row r="1295" spans="1:14" x14ac:dyDescent="0.3">
      <c r="A1295">
        <v>25557</v>
      </c>
      <c r="B1295" t="s">
        <v>3</v>
      </c>
      <c r="C1295" t="s">
        <v>356</v>
      </c>
      <c r="D1295" t="s">
        <v>830</v>
      </c>
      <c r="E1295">
        <v>42.539771999999999</v>
      </c>
      <c r="F1295">
        <v>-71.388204999999999</v>
      </c>
      <c r="G1295">
        <v>33340</v>
      </c>
      <c r="H1295" t="s">
        <v>25</v>
      </c>
      <c r="J1295">
        <v>500</v>
      </c>
      <c r="K1295">
        <v>110</v>
      </c>
      <c r="L1295">
        <v>60</v>
      </c>
      <c r="M1295">
        <f t="shared" si="40"/>
        <v>110</v>
      </c>
      <c r="N1295">
        <f t="shared" si="41"/>
        <v>110</v>
      </c>
    </row>
    <row r="1296" spans="1:14" x14ac:dyDescent="0.3">
      <c r="A1296">
        <v>263683</v>
      </c>
      <c r="B1296" t="s">
        <v>3</v>
      </c>
      <c r="C1296" t="s">
        <v>487</v>
      </c>
      <c r="D1296" t="s">
        <v>1106</v>
      </c>
      <c r="E1296">
        <v>42.618017000000002</v>
      </c>
      <c r="F1296">
        <v>-71.455449999999999</v>
      </c>
      <c r="G1296">
        <v>39891</v>
      </c>
      <c r="H1296" t="s">
        <v>25</v>
      </c>
      <c r="I1296" t="s">
        <v>26</v>
      </c>
      <c r="J1296">
        <v>400</v>
      </c>
      <c r="K1296">
        <v>110</v>
      </c>
      <c r="L1296">
        <v>60</v>
      </c>
      <c r="M1296">
        <f t="shared" si="40"/>
        <v>110</v>
      </c>
      <c r="N1296">
        <f t="shared" si="41"/>
        <v>110</v>
      </c>
    </row>
    <row r="1297" spans="1:14" x14ac:dyDescent="0.3">
      <c r="A1297">
        <v>25330</v>
      </c>
      <c r="B1297" t="s">
        <v>3</v>
      </c>
      <c r="C1297" t="s">
        <v>316</v>
      </c>
      <c r="D1297" t="s">
        <v>874</v>
      </c>
      <c r="E1297">
        <v>42.616092000000002</v>
      </c>
      <c r="F1297">
        <v>-71.461350999999993</v>
      </c>
      <c r="G1297">
        <v>32241</v>
      </c>
      <c r="H1297" t="s">
        <v>25</v>
      </c>
      <c r="J1297">
        <v>300</v>
      </c>
      <c r="K1297">
        <v>115</v>
      </c>
      <c r="L1297">
        <v>80</v>
      </c>
      <c r="M1297">
        <f t="shared" si="40"/>
        <v>115</v>
      </c>
      <c r="N1297">
        <f t="shared" si="41"/>
        <v>115</v>
      </c>
    </row>
    <row r="1298" spans="1:14" x14ac:dyDescent="0.3">
      <c r="A1298">
        <v>25519</v>
      </c>
      <c r="B1298" t="s">
        <v>3</v>
      </c>
      <c r="C1298" t="s">
        <v>356</v>
      </c>
      <c r="D1298" t="s">
        <v>865</v>
      </c>
      <c r="G1298">
        <v>33051</v>
      </c>
      <c r="H1298" t="s">
        <v>25</v>
      </c>
      <c r="J1298">
        <v>245</v>
      </c>
      <c r="K1298">
        <v>115</v>
      </c>
      <c r="L1298">
        <v>35</v>
      </c>
      <c r="M1298">
        <f t="shared" si="40"/>
        <v>115</v>
      </c>
      <c r="N1298">
        <f t="shared" si="41"/>
        <v>115</v>
      </c>
    </row>
    <row r="1299" spans="1:14" x14ac:dyDescent="0.3">
      <c r="A1299">
        <v>270901</v>
      </c>
      <c r="B1299" t="s">
        <v>3</v>
      </c>
      <c r="D1299" t="s">
        <v>1050</v>
      </c>
      <c r="E1299">
        <v>42.623550000000002</v>
      </c>
      <c r="F1299">
        <v>-71.448566999999997</v>
      </c>
      <c r="G1299">
        <v>40207</v>
      </c>
      <c r="H1299" t="s">
        <v>25</v>
      </c>
      <c r="I1299" t="s">
        <v>26</v>
      </c>
      <c r="J1299">
        <v>525</v>
      </c>
      <c r="K1299">
        <v>115</v>
      </c>
      <c r="L1299">
        <v>80</v>
      </c>
      <c r="M1299">
        <f t="shared" si="40"/>
        <v>115</v>
      </c>
      <c r="N1299">
        <f t="shared" si="41"/>
        <v>115</v>
      </c>
    </row>
    <row r="1300" spans="1:14" x14ac:dyDescent="0.3">
      <c r="A1300">
        <v>25962</v>
      </c>
      <c r="B1300" t="s">
        <v>3</v>
      </c>
      <c r="C1300" t="s">
        <v>96</v>
      </c>
      <c r="D1300" t="s">
        <v>865</v>
      </c>
      <c r="G1300">
        <v>35160</v>
      </c>
      <c r="H1300" t="s">
        <v>25</v>
      </c>
      <c r="J1300">
        <v>500</v>
      </c>
      <c r="K1300">
        <v>118</v>
      </c>
      <c r="L1300">
        <v>37</v>
      </c>
      <c r="M1300">
        <f t="shared" si="40"/>
        <v>118</v>
      </c>
      <c r="N1300">
        <f t="shared" si="41"/>
        <v>118</v>
      </c>
    </row>
    <row r="1301" spans="1:14" x14ac:dyDescent="0.3">
      <c r="A1301">
        <v>9573</v>
      </c>
      <c r="B1301" t="s">
        <v>3</v>
      </c>
      <c r="C1301" t="s">
        <v>318</v>
      </c>
      <c r="D1301" t="s">
        <v>837</v>
      </c>
      <c r="E1301">
        <v>42.605629999999998</v>
      </c>
      <c r="F1301">
        <v>-71.412223999999995</v>
      </c>
      <c r="G1301">
        <v>36406</v>
      </c>
      <c r="H1301" t="s">
        <v>25</v>
      </c>
      <c r="J1301">
        <v>500</v>
      </c>
      <c r="K1301">
        <v>120</v>
      </c>
      <c r="L1301">
        <v>21</v>
      </c>
      <c r="M1301">
        <f t="shared" si="40"/>
        <v>120</v>
      </c>
      <c r="N1301">
        <f t="shared" si="41"/>
        <v>120</v>
      </c>
    </row>
    <row r="1302" spans="1:14" x14ac:dyDescent="0.3">
      <c r="A1302">
        <v>25304</v>
      </c>
      <c r="B1302" t="s">
        <v>3</v>
      </c>
      <c r="C1302" t="s">
        <v>487</v>
      </c>
      <c r="D1302" t="s">
        <v>915</v>
      </c>
      <c r="E1302">
        <v>42.616447000000001</v>
      </c>
      <c r="F1302">
        <v>-71.451714999999993</v>
      </c>
      <c r="G1302">
        <v>32057</v>
      </c>
      <c r="H1302" t="s">
        <v>25</v>
      </c>
      <c r="I1302" t="s">
        <v>125</v>
      </c>
      <c r="J1302">
        <v>800</v>
      </c>
      <c r="K1302">
        <v>120</v>
      </c>
      <c r="L1302">
        <v>40</v>
      </c>
      <c r="M1302">
        <f t="shared" si="40"/>
        <v>120</v>
      </c>
      <c r="N1302">
        <f t="shared" si="41"/>
        <v>120</v>
      </c>
    </row>
    <row r="1303" spans="1:14" x14ac:dyDescent="0.3">
      <c r="A1303">
        <v>25515</v>
      </c>
      <c r="B1303" t="s">
        <v>3</v>
      </c>
      <c r="C1303" t="s">
        <v>526</v>
      </c>
      <c r="D1303" t="s">
        <v>830</v>
      </c>
      <c r="E1303">
        <v>42.541310000000003</v>
      </c>
      <c r="F1303">
        <v>-71.390420000000006</v>
      </c>
      <c r="G1303">
        <v>33043</v>
      </c>
      <c r="H1303" t="s">
        <v>25</v>
      </c>
      <c r="J1303">
        <v>300</v>
      </c>
      <c r="K1303">
        <v>120</v>
      </c>
      <c r="L1303">
        <v>65</v>
      </c>
      <c r="M1303">
        <f t="shared" si="40"/>
        <v>120</v>
      </c>
      <c r="N1303">
        <f t="shared" si="41"/>
        <v>120</v>
      </c>
    </row>
    <row r="1304" spans="1:14" x14ac:dyDescent="0.3">
      <c r="A1304">
        <v>25522</v>
      </c>
      <c r="B1304" t="s">
        <v>3</v>
      </c>
      <c r="C1304" t="s">
        <v>411</v>
      </c>
      <c r="D1304" t="s">
        <v>830</v>
      </c>
      <c r="E1304">
        <v>42.541694999999997</v>
      </c>
      <c r="F1304">
        <v>-71.390870000000007</v>
      </c>
      <c r="G1304">
        <v>33060</v>
      </c>
      <c r="H1304" t="s">
        <v>25</v>
      </c>
      <c r="J1304">
        <v>350</v>
      </c>
      <c r="K1304">
        <v>120</v>
      </c>
      <c r="L1304">
        <v>20</v>
      </c>
      <c r="M1304">
        <f t="shared" si="40"/>
        <v>120</v>
      </c>
      <c r="N1304">
        <f t="shared" si="41"/>
        <v>120</v>
      </c>
    </row>
    <row r="1305" spans="1:14" x14ac:dyDescent="0.3">
      <c r="A1305">
        <v>25558</v>
      </c>
      <c r="B1305" t="s">
        <v>3</v>
      </c>
      <c r="C1305" t="s">
        <v>579</v>
      </c>
      <c r="D1305" t="s">
        <v>830</v>
      </c>
      <c r="E1305">
        <v>42.540111000000003</v>
      </c>
      <c r="F1305">
        <v>-71.388204000000002</v>
      </c>
      <c r="G1305">
        <v>33345</v>
      </c>
      <c r="H1305" t="s">
        <v>25</v>
      </c>
      <c r="J1305">
        <v>500</v>
      </c>
      <c r="K1305">
        <v>120</v>
      </c>
      <c r="L1305">
        <v>40</v>
      </c>
      <c r="M1305">
        <f t="shared" si="40"/>
        <v>120</v>
      </c>
      <c r="N1305">
        <f t="shared" si="41"/>
        <v>120</v>
      </c>
    </row>
    <row r="1306" spans="1:14" x14ac:dyDescent="0.3">
      <c r="A1306">
        <v>25559</v>
      </c>
      <c r="B1306" t="s">
        <v>3</v>
      </c>
      <c r="C1306" t="s">
        <v>886</v>
      </c>
      <c r="D1306" t="s">
        <v>830</v>
      </c>
      <c r="E1306">
        <v>42.540523</v>
      </c>
      <c r="F1306">
        <v>-71.388322000000002</v>
      </c>
      <c r="G1306">
        <v>33350</v>
      </c>
      <c r="H1306" t="s">
        <v>25</v>
      </c>
      <c r="J1306">
        <v>500</v>
      </c>
      <c r="K1306">
        <v>120</v>
      </c>
      <c r="L1306">
        <v>60</v>
      </c>
      <c r="M1306">
        <f t="shared" si="40"/>
        <v>120</v>
      </c>
      <c r="N1306">
        <f t="shared" si="41"/>
        <v>120</v>
      </c>
    </row>
    <row r="1307" spans="1:14" x14ac:dyDescent="0.3">
      <c r="A1307">
        <v>25863</v>
      </c>
      <c r="B1307" t="s">
        <v>3</v>
      </c>
      <c r="C1307" t="s">
        <v>356</v>
      </c>
      <c r="D1307" t="s">
        <v>874</v>
      </c>
      <c r="E1307">
        <v>42.614410999999997</v>
      </c>
      <c r="F1307">
        <v>-71.460053000000002</v>
      </c>
      <c r="G1307">
        <v>34576</v>
      </c>
      <c r="H1307" t="s">
        <v>25</v>
      </c>
      <c r="J1307">
        <v>280</v>
      </c>
      <c r="K1307">
        <v>120</v>
      </c>
      <c r="L1307">
        <v>55</v>
      </c>
      <c r="M1307">
        <f t="shared" si="40"/>
        <v>120</v>
      </c>
      <c r="N1307">
        <f t="shared" si="41"/>
        <v>120</v>
      </c>
    </row>
    <row r="1308" spans="1:14" x14ac:dyDescent="0.3">
      <c r="A1308">
        <v>27202</v>
      </c>
      <c r="B1308" t="s">
        <v>3</v>
      </c>
      <c r="C1308" t="s">
        <v>217</v>
      </c>
      <c r="D1308" t="s">
        <v>842</v>
      </c>
      <c r="E1308">
        <v>42.615743999999999</v>
      </c>
      <c r="F1308">
        <v>-71.454168999999993</v>
      </c>
      <c r="G1308">
        <v>29684</v>
      </c>
      <c r="H1308" t="s">
        <v>25</v>
      </c>
      <c r="J1308">
        <v>365</v>
      </c>
      <c r="K1308">
        <v>120</v>
      </c>
      <c r="L1308">
        <v>64</v>
      </c>
      <c r="M1308">
        <f t="shared" si="40"/>
        <v>120</v>
      </c>
      <c r="N1308">
        <f t="shared" si="41"/>
        <v>120</v>
      </c>
    </row>
    <row r="1309" spans="1:14" x14ac:dyDescent="0.3">
      <c r="A1309">
        <v>266905</v>
      </c>
      <c r="B1309" t="s">
        <v>3</v>
      </c>
      <c r="C1309" t="s">
        <v>556</v>
      </c>
      <c r="D1309" t="s">
        <v>1109</v>
      </c>
      <c r="E1309">
        <v>42.588099999999997</v>
      </c>
      <c r="F1309">
        <v>-71.466482999999997</v>
      </c>
      <c r="G1309">
        <v>40076</v>
      </c>
      <c r="H1309" t="s">
        <v>58</v>
      </c>
      <c r="I1309" t="s">
        <v>26</v>
      </c>
      <c r="J1309">
        <v>420</v>
      </c>
      <c r="K1309">
        <v>120</v>
      </c>
      <c r="L1309">
        <v>30</v>
      </c>
      <c r="M1309">
        <f t="shared" si="40"/>
        <v>120</v>
      </c>
      <c r="N1309">
        <f t="shared" si="41"/>
        <v>120</v>
      </c>
    </row>
    <row r="1310" spans="1:14" x14ac:dyDescent="0.3">
      <c r="A1310">
        <v>25454</v>
      </c>
      <c r="B1310" t="s">
        <v>3</v>
      </c>
      <c r="C1310" t="s">
        <v>364</v>
      </c>
      <c r="D1310" t="s">
        <v>830</v>
      </c>
      <c r="E1310">
        <v>42.542667000000002</v>
      </c>
      <c r="F1310">
        <v>-71.389212000000001</v>
      </c>
      <c r="G1310">
        <v>32769</v>
      </c>
      <c r="H1310" t="s">
        <v>25</v>
      </c>
      <c r="J1310">
        <v>260</v>
      </c>
      <c r="K1310">
        <v>121</v>
      </c>
      <c r="L1310">
        <v>30</v>
      </c>
      <c r="M1310">
        <f t="shared" si="40"/>
        <v>121</v>
      </c>
      <c r="N1310">
        <f t="shared" si="41"/>
        <v>121</v>
      </c>
    </row>
    <row r="1311" spans="1:14" x14ac:dyDescent="0.3">
      <c r="A1311">
        <v>25411</v>
      </c>
      <c r="B1311" t="s">
        <v>3</v>
      </c>
      <c r="C1311" t="s">
        <v>340</v>
      </c>
      <c r="D1311" t="s">
        <v>944</v>
      </c>
      <c r="E1311">
        <v>42.555266000000003</v>
      </c>
      <c r="F1311">
        <v>-71.400147000000004</v>
      </c>
      <c r="G1311">
        <v>32672</v>
      </c>
      <c r="H1311" t="s">
        <v>25</v>
      </c>
      <c r="J1311">
        <v>445</v>
      </c>
      <c r="K1311">
        <v>122</v>
      </c>
      <c r="L1311">
        <v>60</v>
      </c>
      <c r="M1311">
        <f t="shared" si="40"/>
        <v>122</v>
      </c>
      <c r="N1311">
        <f t="shared" si="41"/>
        <v>122</v>
      </c>
    </row>
    <row r="1312" spans="1:14" x14ac:dyDescent="0.3">
      <c r="A1312">
        <v>26197</v>
      </c>
      <c r="B1312" t="s">
        <v>3</v>
      </c>
      <c r="D1312" t="s">
        <v>842</v>
      </c>
      <c r="G1312">
        <v>24342</v>
      </c>
      <c r="H1312" t="s">
        <v>25</v>
      </c>
      <c r="J1312">
        <v>310</v>
      </c>
      <c r="K1312">
        <v>122</v>
      </c>
      <c r="M1312">
        <f t="shared" si="40"/>
        <v>122</v>
      </c>
      <c r="N1312">
        <f t="shared" si="41"/>
        <v>122</v>
      </c>
    </row>
    <row r="1313" spans="1:14" x14ac:dyDescent="0.3">
      <c r="A1313">
        <v>25421</v>
      </c>
      <c r="B1313" t="s">
        <v>3</v>
      </c>
      <c r="C1313" t="s">
        <v>364</v>
      </c>
      <c r="D1313" t="s">
        <v>941</v>
      </c>
      <c r="E1313">
        <v>42.637883000000002</v>
      </c>
      <c r="F1313">
        <v>-71.435760000000002</v>
      </c>
      <c r="G1313">
        <v>32702</v>
      </c>
      <c r="H1313" t="s">
        <v>25</v>
      </c>
      <c r="J1313">
        <v>385</v>
      </c>
      <c r="K1313">
        <v>125</v>
      </c>
      <c r="L1313">
        <v>50</v>
      </c>
      <c r="M1313">
        <f t="shared" si="40"/>
        <v>125</v>
      </c>
      <c r="N1313">
        <f t="shared" si="41"/>
        <v>125</v>
      </c>
    </row>
    <row r="1314" spans="1:14" x14ac:dyDescent="0.3">
      <c r="A1314">
        <v>25961</v>
      </c>
      <c r="B1314" t="s">
        <v>3</v>
      </c>
      <c r="C1314" t="s">
        <v>674</v>
      </c>
      <c r="D1314" t="s">
        <v>865</v>
      </c>
      <c r="G1314">
        <v>35159</v>
      </c>
      <c r="H1314" t="s">
        <v>25</v>
      </c>
      <c r="J1314">
        <v>280</v>
      </c>
      <c r="K1314">
        <v>125</v>
      </c>
      <c r="L1314">
        <v>51</v>
      </c>
      <c r="M1314">
        <f t="shared" si="40"/>
        <v>125</v>
      </c>
      <c r="N1314">
        <f t="shared" si="41"/>
        <v>125</v>
      </c>
    </row>
    <row r="1315" spans="1:14" x14ac:dyDescent="0.3">
      <c r="A1315">
        <v>270546</v>
      </c>
      <c r="B1315" t="s">
        <v>3</v>
      </c>
      <c r="D1315" t="s">
        <v>1110</v>
      </c>
      <c r="E1315">
        <v>42.624167</v>
      </c>
      <c r="F1315">
        <v>-71.449916999999999</v>
      </c>
      <c r="G1315">
        <v>40208</v>
      </c>
      <c r="H1315" t="s">
        <v>25</v>
      </c>
      <c r="I1315" t="s">
        <v>26</v>
      </c>
      <c r="J1315">
        <v>425</v>
      </c>
      <c r="K1315">
        <v>125</v>
      </c>
      <c r="L1315">
        <v>65</v>
      </c>
      <c r="M1315">
        <f t="shared" si="40"/>
        <v>125</v>
      </c>
      <c r="N1315">
        <f t="shared" si="41"/>
        <v>125</v>
      </c>
    </row>
    <row r="1316" spans="1:14" x14ac:dyDescent="0.3">
      <c r="A1316">
        <v>25205</v>
      </c>
      <c r="B1316" t="s">
        <v>3</v>
      </c>
      <c r="C1316" t="s">
        <v>877</v>
      </c>
      <c r="D1316" t="s">
        <v>841</v>
      </c>
      <c r="E1316">
        <v>42.614963000000003</v>
      </c>
      <c r="F1316">
        <v>-71.453018</v>
      </c>
      <c r="G1316">
        <v>29082</v>
      </c>
      <c r="H1316" t="s">
        <v>25</v>
      </c>
      <c r="J1316">
        <v>305</v>
      </c>
      <c r="K1316">
        <v>126</v>
      </c>
      <c r="M1316">
        <f t="shared" si="40"/>
        <v>126</v>
      </c>
      <c r="N1316">
        <f t="shared" si="41"/>
        <v>126</v>
      </c>
    </row>
    <row r="1317" spans="1:14" x14ac:dyDescent="0.3">
      <c r="A1317">
        <v>25206</v>
      </c>
      <c r="B1317" t="s">
        <v>3</v>
      </c>
      <c r="C1317" t="s">
        <v>878</v>
      </c>
      <c r="D1317" t="s">
        <v>841</v>
      </c>
      <c r="E1317">
        <v>42.614795999999998</v>
      </c>
      <c r="F1317">
        <v>-71.453249</v>
      </c>
      <c r="G1317">
        <v>29082</v>
      </c>
      <c r="H1317" t="s">
        <v>25</v>
      </c>
      <c r="J1317">
        <v>280</v>
      </c>
      <c r="K1317">
        <v>127</v>
      </c>
      <c r="M1317">
        <f t="shared" si="40"/>
        <v>127</v>
      </c>
      <c r="N1317">
        <f t="shared" si="41"/>
        <v>127</v>
      </c>
    </row>
    <row r="1318" spans="1:14" x14ac:dyDescent="0.3">
      <c r="A1318">
        <v>25356</v>
      </c>
      <c r="B1318" t="s">
        <v>3</v>
      </c>
      <c r="C1318" t="s">
        <v>859</v>
      </c>
      <c r="D1318" t="s">
        <v>930</v>
      </c>
      <c r="E1318">
        <v>42.594504000000001</v>
      </c>
      <c r="F1318">
        <v>-71.488887000000005</v>
      </c>
      <c r="G1318">
        <v>32402</v>
      </c>
      <c r="H1318" t="s">
        <v>25</v>
      </c>
      <c r="J1318">
        <v>560</v>
      </c>
      <c r="K1318">
        <v>128</v>
      </c>
      <c r="L1318">
        <v>15</v>
      </c>
      <c r="M1318">
        <f t="shared" si="40"/>
        <v>128</v>
      </c>
      <c r="N1318">
        <f t="shared" si="41"/>
        <v>128</v>
      </c>
    </row>
    <row r="1319" spans="1:14" x14ac:dyDescent="0.3">
      <c r="A1319">
        <v>25223</v>
      </c>
      <c r="B1319" t="s">
        <v>3</v>
      </c>
      <c r="C1319" t="s">
        <v>884</v>
      </c>
      <c r="D1319" t="s">
        <v>841</v>
      </c>
      <c r="E1319">
        <v>42.614597000000003</v>
      </c>
      <c r="F1319">
        <v>-71.453479000000002</v>
      </c>
      <c r="G1319">
        <v>30249</v>
      </c>
      <c r="H1319" t="s">
        <v>25</v>
      </c>
      <c r="J1319">
        <v>343</v>
      </c>
      <c r="K1319">
        <v>129</v>
      </c>
      <c r="L1319">
        <v>50</v>
      </c>
      <c r="M1319">
        <f t="shared" si="40"/>
        <v>129</v>
      </c>
      <c r="N1319">
        <f t="shared" si="41"/>
        <v>129</v>
      </c>
    </row>
    <row r="1320" spans="1:14" x14ac:dyDescent="0.3">
      <c r="A1320">
        <v>25213</v>
      </c>
      <c r="B1320" t="s">
        <v>3</v>
      </c>
      <c r="C1320" t="s">
        <v>96</v>
      </c>
      <c r="D1320" t="s">
        <v>841</v>
      </c>
      <c r="G1320">
        <v>29187</v>
      </c>
      <c r="H1320" t="s">
        <v>25</v>
      </c>
      <c r="J1320">
        <v>300</v>
      </c>
      <c r="K1320">
        <v>138</v>
      </c>
      <c r="L1320">
        <v>20</v>
      </c>
      <c r="M1320">
        <f t="shared" si="40"/>
        <v>138</v>
      </c>
      <c r="N1320">
        <f t="shared" si="41"/>
        <v>138</v>
      </c>
    </row>
    <row r="1321" spans="1:14" x14ac:dyDescent="0.3">
      <c r="A1321">
        <v>25264</v>
      </c>
      <c r="B1321" t="s">
        <v>3</v>
      </c>
      <c r="C1321" t="s">
        <v>898</v>
      </c>
      <c r="D1321" t="s">
        <v>899</v>
      </c>
      <c r="G1321">
        <v>31769</v>
      </c>
      <c r="H1321" t="s">
        <v>25</v>
      </c>
      <c r="J1321">
        <v>440</v>
      </c>
      <c r="K1321">
        <v>140</v>
      </c>
      <c r="L1321">
        <v>130</v>
      </c>
      <c r="M1321">
        <f t="shared" si="40"/>
        <v>140</v>
      </c>
      <c r="N1321">
        <f t="shared" si="41"/>
        <v>140</v>
      </c>
    </row>
    <row r="1322" spans="1:14" x14ac:dyDescent="0.3">
      <c r="A1322">
        <v>25450</v>
      </c>
      <c r="B1322" t="s">
        <v>3</v>
      </c>
      <c r="C1322" t="s">
        <v>419</v>
      </c>
      <c r="D1322" t="s">
        <v>944</v>
      </c>
      <c r="E1322">
        <v>42.555954</v>
      </c>
      <c r="F1322">
        <v>-71.400254000000004</v>
      </c>
      <c r="G1322">
        <v>32765</v>
      </c>
      <c r="H1322" t="s">
        <v>25</v>
      </c>
      <c r="J1322">
        <v>225</v>
      </c>
      <c r="K1322">
        <v>140</v>
      </c>
      <c r="L1322">
        <v>20</v>
      </c>
      <c r="M1322">
        <f t="shared" si="40"/>
        <v>140</v>
      </c>
      <c r="N1322">
        <f t="shared" si="41"/>
        <v>140</v>
      </c>
    </row>
    <row r="1323" spans="1:14" x14ac:dyDescent="0.3">
      <c r="A1323">
        <v>25452</v>
      </c>
      <c r="B1323" t="s">
        <v>3</v>
      </c>
      <c r="C1323" t="s">
        <v>822</v>
      </c>
      <c r="D1323" t="s">
        <v>944</v>
      </c>
      <c r="E1323">
        <v>42.555881999999997</v>
      </c>
      <c r="F1323">
        <v>-71.400717999999998</v>
      </c>
      <c r="G1323">
        <v>32766</v>
      </c>
      <c r="H1323" t="s">
        <v>25</v>
      </c>
      <c r="J1323">
        <v>420</v>
      </c>
      <c r="K1323">
        <v>140</v>
      </c>
      <c r="L1323">
        <v>60</v>
      </c>
      <c r="M1323">
        <f t="shared" si="40"/>
        <v>140</v>
      </c>
      <c r="N1323">
        <f t="shared" si="41"/>
        <v>140</v>
      </c>
    </row>
    <row r="1324" spans="1:14" x14ac:dyDescent="0.3">
      <c r="A1324">
        <v>25652</v>
      </c>
      <c r="B1324" t="s">
        <v>3</v>
      </c>
      <c r="C1324" t="s">
        <v>248</v>
      </c>
      <c r="D1324" t="s">
        <v>830</v>
      </c>
      <c r="E1324">
        <v>42.541477</v>
      </c>
      <c r="F1324">
        <v>-71.388396999999998</v>
      </c>
      <c r="G1324">
        <v>33668</v>
      </c>
      <c r="H1324" t="s">
        <v>25</v>
      </c>
      <c r="J1324">
        <v>320</v>
      </c>
      <c r="K1324">
        <v>140</v>
      </c>
      <c r="L1324">
        <v>70</v>
      </c>
      <c r="M1324">
        <f t="shared" si="40"/>
        <v>140</v>
      </c>
      <c r="N1324">
        <f t="shared" si="41"/>
        <v>140</v>
      </c>
    </row>
    <row r="1325" spans="1:14" x14ac:dyDescent="0.3">
      <c r="A1325">
        <v>25395</v>
      </c>
      <c r="B1325" t="s">
        <v>3</v>
      </c>
      <c r="C1325" t="s">
        <v>520</v>
      </c>
      <c r="D1325" t="s">
        <v>944</v>
      </c>
      <c r="E1325">
        <v>42.555017999999997</v>
      </c>
      <c r="F1325">
        <v>-71.401156999999998</v>
      </c>
      <c r="G1325">
        <v>32624</v>
      </c>
      <c r="H1325" t="s">
        <v>25</v>
      </c>
      <c r="J1325">
        <v>485</v>
      </c>
      <c r="K1325">
        <v>150</v>
      </c>
      <c r="L1325">
        <v>60</v>
      </c>
      <c r="M1325">
        <f t="shared" si="40"/>
        <v>150</v>
      </c>
      <c r="N1325">
        <f t="shared" si="41"/>
        <v>150</v>
      </c>
    </row>
    <row r="1326" spans="1:14" x14ac:dyDescent="0.3">
      <c r="A1326">
        <v>25995</v>
      </c>
      <c r="B1326" t="s">
        <v>3</v>
      </c>
      <c r="C1326" t="s">
        <v>305</v>
      </c>
      <c r="D1326" t="s">
        <v>841</v>
      </c>
      <c r="E1326">
        <v>42.613596999999999</v>
      </c>
      <c r="F1326">
        <v>-71.455988000000005</v>
      </c>
      <c r="G1326">
        <v>35534</v>
      </c>
      <c r="H1326" t="s">
        <v>25</v>
      </c>
      <c r="J1326">
        <v>320</v>
      </c>
      <c r="K1326">
        <v>150</v>
      </c>
      <c r="L1326">
        <v>30</v>
      </c>
      <c r="M1326">
        <f t="shared" si="40"/>
        <v>150</v>
      </c>
      <c r="N1326">
        <f t="shared" si="41"/>
        <v>150</v>
      </c>
    </row>
    <row r="1327" spans="1:14" x14ac:dyDescent="0.3">
      <c r="A1327">
        <v>25611</v>
      </c>
      <c r="B1327" t="s">
        <v>3</v>
      </c>
      <c r="C1327" t="s">
        <v>411</v>
      </c>
      <c r="D1327" t="s">
        <v>917</v>
      </c>
      <c r="E1327">
        <v>42.554568000000003</v>
      </c>
      <c r="F1327">
        <v>-71.394807</v>
      </c>
      <c r="G1327">
        <v>33539</v>
      </c>
      <c r="H1327" t="s">
        <v>25</v>
      </c>
      <c r="J1327">
        <v>300</v>
      </c>
      <c r="K1327">
        <v>151</v>
      </c>
      <c r="L1327">
        <v>10</v>
      </c>
      <c r="M1327">
        <f t="shared" si="40"/>
        <v>151</v>
      </c>
      <c r="N1327">
        <f t="shared" si="41"/>
        <v>151</v>
      </c>
    </row>
    <row r="1328" spans="1:14" x14ac:dyDescent="0.3">
      <c r="A1328">
        <v>270896</v>
      </c>
      <c r="B1328" t="s">
        <v>3</v>
      </c>
      <c r="D1328" t="s">
        <v>1050</v>
      </c>
      <c r="E1328">
        <v>42.624732999999999</v>
      </c>
      <c r="F1328">
        <v>-71.449117000000001</v>
      </c>
      <c r="G1328">
        <v>40197</v>
      </c>
      <c r="H1328" t="s">
        <v>25</v>
      </c>
      <c r="I1328" t="s">
        <v>26</v>
      </c>
      <c r="J1328">
        <v>505</v>
      </c>
      <c r="K1328">
        <v>155</v>
      </c>
      <c r="L1328">
        <v>101</v>
      </c>
      <c r="M1328">
        <f t="shared" si="40"/>
        <v>155</v>
      </c>
      <c r="N1328">
        <f t="shared" si="41"/>
        <v>155</v>
      </c>
    </row>
    <row r="1329" spans="1:14" x14ac:dyDescent="0.3">
      <c r="A1329">
        <v>25224</v>
      </c>
      <c r="B1329" t="s">
        <v>3</v>
      </c>
      <c r="C1329" t="s">
        <v>885</v>
      </c>
      <c r="D1329" t="s">
        <v>870</v>
      </c>
      <c r="G1329">
        <v>30263</v>
      </c>
      <c r="H1329" t="s">
        <v>25</v>
      </c>
      <c r="J1329">
        <v>283</v>
      </c>
      <c r="K1329">
        <v>156</v>
      </c>
      <c r="M1329">
        <f t="shared" si="40"/>
        <v>156</v>
      </c>
      <c r="N1329">
        <f t="shared" si="41"/>
        <v>156</v>
      </c>
    </row>
    <row r="1330" spans="1:14" x14ac:dyDescent="0.3">
      <c r="A1330">
        <v>25435</v>
      </c>
      <c r="B1330" t="s">
        <v>3</v>
      </c>
      <c r="C1330" t="s">
        <v>246</v>
      </c>
      <c r="D1330" t="s">
        <v>944</v>
      </c>
      <c r="E1330">
        <v>42.555306000000002</v>
      </c>
      <c r="F1330">
        <v>-71.402156000000005</v>
      </c>
      <c r="G1330">
        <v>32744</v>
      </c>
      <c r="H1330" t="s">
        <v>25</v>
      </c>
      <c r="J1330">
        <v>405</v>
      </c>
      <c r="K1330">
        <v>160</v>
      </c>
      <c r="L1330">
        <v>40</v>
      </c>
      <c r="M1330">
        <f t="shared" si="40"/>
        <v>160</v>
      </c>
      <c r="N1330">
        <f t="shared" si="41"/>
        <v>160</v>
      </c>
    </row>
    <row r="1331" spans="1:14" x14ac:dyDescent="0.3">
      <c r="A1331">
        <v>9564</v>
      </c>
      <c r="B1331" t="s">
        <v>3</v>
      </c>
      <c r="C1331" t="s">
        <v>408</v>
      </c>
      <c r="D1331" t="s">
        <v>830</v>
      </c>
      <c r="E1331">
        <v>42.540973000000001</v>
      </c>
      <c r="F1331">
        <v>-71.389892000000003</v>
      </c>
      <c r="G1331">
        <v>36363</v>
      </c>
      <c r="H1331" t="s">
        <v>25</v>
      </c>
      <c r="J1331">
        <v>565</v>
      </c>
      <c r="K1331">
        <v>165</v>
      </c>
      <c r="L1331">
        <v>80</v>
      </c>
      <c r="M1331">
        <f t="shared" si="40"/>
        <v>165</v>
      </c>
      <c r="N1331">
        <f t="shared" si="41"/>
        <v>165</v>
      </c>
    </row>
    <row r="1332" spans="1:14" x14ac:dyDescent="0.3">
      <c r="A1332">
        <v>25410</v>
      </c>
      <c r="B1332" t="s">
        <v>3</v>
      </c>
      <c r="C1332" t="s">
        <v>190</v>
      </c>
      <c r="D1332" t="s">
        <v>944</v>
      </c>
      <c r="E1332">
        <v>42.556629999999998</v>
      </c>
      <c r="F1332">
        <v>-71.402126999999993</v>
      </c>
      <c r="G1332">
        <v>32671</v>
      </c>
      <c r="H1332" t="s">
        <v>25</v>
      </c>
      <c r="J1332">
        <v>365</v>
      </c>
      <c r="K1332">
        <v>165</v>
      </c>
      <c r="L1332">
        <v>60</v>
      </c>
      <c r="M1332">
        <f t="shared" si="40"/>
        <v>165</v>
      </c>
      <c r="N1332">
        <f t="shared" si="41"/>
        <v>165</v>
      </c>
    </row>
    <row r="1333" spans="1:14" x14ac:dyDescent="0.3">
      <c r="A1333">
        <v>27102</v>
      </c>
      <c r="B1333" t="s">
        <v>3</v>
      </c>
      <c r="C1333" t="s">
        <v>326</v>
      </c>
      <c r="D1333" t="s">
        <v>841</v>
      </c>
      <c r="E1333">
        <v>42.613889</v>
      </c>
      <c r="F1333">
        <v>-71.454989999999995</v>
      </c>
      <c r="G1333">
        <v>35537</v>
      </c>
      <c r="H1333" t="s">
        <v>25</v>
      </c>
      <c r="J1333">
        <v>300</v>
      </c>
      <c r="K1333">
        <v>165</v>
      </c>
      <c r="L1333">
        <v>40</v>
      </c>
      <c r="M1333">
        <f t="shared" si="40"/>
        <v>165</v>
      </c>
      <c r="N1333">
        <f t="shared" si="41"/>
        <v>165</v>
      </c>
    </row>
    <row r="1334" spans="1:14" x14ac:dyDescent="0.3">
      <c r="A1334">
        <v>25413</v>
      </c>
      <c r="B1334" t="s">
        <v>3</v>
      </c>
      <c r="C1334" t="s">
        <v>606</v>
      </c>
      <c r="D1334" t="s">
        <v>944</v>
      </c>
      <c r="E1334">
        <v>42.555833999999997</v>
      </c>
      <c r="F1334">
        <v>-71.402518999999998</v>
      </c>
      <c r="G1334">
        <v>32674</v>
      </c>
      <c r="H1334" t="s">
        <v>25</v>
      </c>
      <c r="J1334">
        <v>325</v>
      </c>
      <c r="K1334">
        <v>167</v>
      </c>
      <c r="L1334">
        <v>40</v>
      </c>
      <c r="M1334">
        <f t="shared" si="40"/>
        <v>167</v>
      </c>
      <c r="N1334">
        <f t="shared" si="41"/>
        <v>167</v>
      </c>
    </row>
    <row r="1335" spans="1:14" x14ac:dyDescent="0.3">
      <c r="A1335">
        <v>25387</v>
      </c>
      <c r="B1335" t="s">
        <v>3</v>
      </c>
      <c r="C1335" t="s">
        <v>246</v>
      </c>
      <c r="D1335" t="s">
        <v>843</v>
      </c>
      <c r="E1335">
        <v>42.602685000000001</v>
      </c>
      <c r="F1335">
        <v>-71.417536999999996</v>
      </c>
      <c r="G1335">
        <v>32229</v>
      </c>
      <c r="H1335" t="s">
        <v>25</v>
      </c>
      <c r="J1335">
        <v>425</v>
      </c>
      <c r="K1335">
        <v>170</v>
      </c>
      <c r="L1335">
        <v>20</v>
      </c>
      <c r="M1335">
        <f t="shared" si="40"/>
        <v>170</v>
      </c>
      <c r="N1335">
        <f t="shared" si="41"/>
        <v>170</v>
      </c>
    </row>
    <row r="1336" spans="1:14" x14ac:dyDescent="0.3">
      <c r="A1336">
        <v>9554</v>
      </c>
      <c r="B1336" t="s">
        <v>3</v>
      </c>
      <c r="C1336" t="s">
        <v>556</v>
      </c>
      <c r="D1336" t="s">
        <v>820</v>
      </c>
      <c r="G1336">
        <v>36689</v>
      </c>
      <c r="H1336" t="s">
        <v>25</v>
      </c>
      <c r="J1336">
        <v>600</v>
      </c>
      <c r="K1336">
        <v>175</v>
      </c>
      <c r="L1336">
        <v>78</v>
      </c>
      <c r="M1336">
        <f t="shared" si="40"/>
        <v>175</v>
      </c>
      <c r="N1336">
        <f t="shared" si="41"/>
        <v>175</v>
      </c>
    </row>
    <row r="1337" spans="1:14" x14ac:dyDescent="0.3">
      <c r="A1337">
        <v>27117</v>
      </c>
      <c r="B1337" t="s">
        <v>3</v>
      </c>
      <c r="C1337" t="s">
        <v>556</v>
      </c>
      <c r="D1337" t="s">
        <v>830</v>
      </c>
      <c r="E1337">
        <v>42.541871999999998</v>
      </c>
      <c r="F1337">
        <v>-71.389477999999997</v>
      </c>
      <c r="G1337">
        <v>36689</v>
      </c>
      <c r="H1337" t="s">
        <v>25</v>
      </c>
      <c r="J1337">
        <v>600</v>
      </c>
      <c r="K1337">
        <v>175</v>
      </c>
      <c r="L1337">
        <v>78</v>
      </c>
      <c r="M1337">
        <f t="shared" si="40"/>
        <v>175</v>
      </c>
      <c r="N1337">
        <f t="shared" si="41"/>
        <v>175</v>
      </c>
    </row>
    <row r="1338" spans="1:14" x14ac:dyDescent="0.3">
      <c r="A1338">
        <v>25527</v>
      </c>
      <c r="B1338" t="s">
        <v>3</v>
      </c>
      <c r="C1338" t="s">
        <v>964</v>
      </c>
      <c r="D1338" t="s">
        <v>830</v>
      </c>
      <c r="G1338">
        <v>33128</v>
      </c>
      <c r="H1338" t="s">
        <v>25</v>
      </c>
      <c r="J1338">
        <v>375</v>
      </c>
      <c r="K1338">
        <v>180</v>
      </c>
      <c r="L1338">
        <v>30</v>
      </c>
      <c r="M1338">
        <f t="shared" si="40"/>
        <v>180</v>
      </c>
      <c r="N1338">
        <f t="shared" si="41"/>
        <v>180</v>
      </c>
    </row>
    <row r="1339" spans="1:14" x14ac:dyDescent="0.3">
      <c r="A1339">
        <v>25610</v>
      </c>
      <c r="B1339" t="s">
        <v>3</v>
      </c>
      <c r="C1339" t="s">
        <v>525</v>
      </c>
      <c r="D1339" t="s">
        <v>917</v>
      </c>
      <c r="E1339">
        <v>42.554538000000001</v>
      </c>
      <c r="F1339">
        <v>-71.394381999999993</v>
      </c>
      <c r="G1339">
        <v>33538</v>
      </c>
      <c r="H1339" t="s">
        <v>25</v>
      </c>
      <c r="J1339">
        <v>300</v>
      </c>
      <c r="K1339">
        <v>191</v>
      </c>
      <c r="L1339">
        <v>10</v>
      </c>
      <c r="M1339">
        <f t="shared" si="40"/>
        <v>191</v>
      </c>
      <c r="N1339">
        <f t="shared" si="41"/>
        <v>191</v>
      </c>
    </row>
    <row r="1340" spans="1:14" x14ac:dyDescent="0.3">
      <c r="A1340">
        <v>25674</v>
      </c>
      <c r="B1340" t="s">
        <v>3</v>
      </c>
      <c r="C1340" t="s">
        <v>350</v>
      </c>
      <c r="D1340" t="s">
        <v>832</v>
      </c>
      <c r="E1340">
        <v>42.566654</v>
      </c>
      <c r="F1340">
        <v>-71.421994999999995</v>
      </c>
      <c r="G1340">
        <v>33721</v>
      </c>
      <c r="H1340" t="s">
        <v>25</v>
      </c>
      <c r="J1340">
        <v>680</v>
      </c>
      <c r="K1340">
        <v>199</v>
      </c>
      <c r="L1340">
        <v>60</v>
      </c>
      <c r="M1340">
        <f t="shared" si="40"/>
        <v>199</v>
      </c>
      <c r="N1340">
        <f t="shared" si="41"/>
        <v>199</v>
      </c>
    </row>
    <row r="1341" spans="1:14" x14ac:dyDescent="0.3">
      <c r="A1341">
        <v>2446</v>
      </c>
      <c r="B1341" t="s">
        <v>3</v>
      </c>
      <c r="C1341" t="s">
        <v>178</v>
      </c>
      <c r="D1341" t="s">
        <v>819</v>
      </c>
      <c r="E1341">
        <v>42.570121999999998</v>
      </c>
      <c r="F1341">
        <v>-71.467252999999999</v>
      </c>
      <c r="G1341">
        <v>37015</v>
      </c>
      <c r="H1341" t="s">
        <v>58</v>
      </c>
      <c r="I1341" t="s">
        <v>26</v>
      </c>
      <c r="J1341">
        <v>25</v>
      </c>
      <c r="L1341">
        <v>11</v>
      </c>
      <c r="M1341" t="str">
        <f t="shared" si="40"/>
        <v/>
      </c>
      <c r="N1341" t="str">
        <f t="shared" si="41"/>
        <v/>
      </c>
    </row>
    <row r="1342" spans="1:14" x14ac:dyDescent="0.3">
      <c r="A1342">
        <v>25303</v>
      </c>
      <c r="B1342" t="s">
        <v>3</v>
      </c>
      <c r="C1342" t="s">
        <v>487</v>
      </c>
      <c r="D1342" t="s">
        <v>914</v>
      </c>
      <c r="E1342">
        <v>42.541544999999999</v>
      </c>
      <c r="F1342">
        <v>-71.399681999999999</v>
      </c>
      <c r="G1342">
        <v>32055</v>
      </c>
      <c r="H1342" t="s">
        <v>25</v>
      </c>
      <c r="J1342">
        <v>280</v>
      </c>
      <c r="L1342">
        <v>20</v>
      </c>
      <c r="M1342" t="str">
        <f t="shared" si="40"/>
        <v/>
      </c>
      <c r="N1342" t="str">
        <f t="shared" si="41"/>
        <v/>
      </c>
    </row>
    <row r="1343" spans="1:14" x14ac:dyDescent="0.3">
      <c r="A1343">
        <v>100151</v>
      </c>
      <c r="B1343" t="s">
        <v>3</v>
      </c>
      <c r="C1343" t="s">
        <v>338</v>
      </c>
      <c r="D1343" t="s">
        <v>1040</v>
      </c>
      <c r="G1343">
        <v>37055</v>
      </c>
      <c r="H1343" t="s">
        <v>58</v>
      </c>
      <c r="I1343" t="s">
        <v>26</v>
      </c>
      <c r="J1343">
        <v>225</v>
      </c>
      <c r="L1343">
        <v>10.82</v>
      </c>
      <c r="M1343" t="str">
        <f t="shared" si="40"/>
        <v/>
      </c>
      <c r="N1343" t="str">
        <f t="shared" si="41"/>
        <v/>
      </c>
    </row>
    <row r="1344" spans="1:14" x14ac:dyDescent="0.3">
      <c r="A1344">
        <v>101382</v>
      </c>
      <c r="B1344" t="s">
        <v>3</v>
      </c>
      <c r="C1344" t="s">
        <v>249</v>
      </c>
      <c r="D1344" t="s">
        <v>830</v>
      </c>
      <c r="H1344" t="s">
        <v>25</v>
      </c>
      <c r="L1344">
        <v>20</v>
      </c>
      <c r="M1344" t="str">
        <f t="shared" si="40"/>
        <v/>
      </c>
      <c r="N1344" t="str">
        <f t="shared" si="41"/>
        <v/>
      </c>
    </row>
    <row r="1345" spans="1:14" x14ac:dyDescent="0.3">
      <c r="A1345">
        <v>103275</v>
      </c>
      <c r="B1345" t="s">
        <v>3</v>
      </c>
      <c r="C1345" t="s">
        <v>269</v>
      </c>
      <c r="D1345" t="s">
        <v>830</v>
      </c>
      <c r="E1345">
        <v>42.539352999999998</v>
      </c>
      <c r="F1345">
        <v>-71.388322000000002</v>
      </c>
      <c r="G1345">
        <v>37118</v>
      </c>
      <c r="H1345" t="s">
        <v>25</v>
      </c>
      <c r="I1345" t="s">
        <v>1064</v>
      </c>
      <c r="J1345">
        <v>1180</v>
      </c>
      <c r="L1345">
        <v>240</v>
      </c>
      <c r="M1345" t="str">
        <f t="shared" si="40"/>
        <v/>
      </c>
      <c r="N1345" t="str">
        <f t="shared" si="41"/>
        <v/>
      </c>
    </row>
    <row r="1346" spans="1:14" x14ac:dyDescent="0.3">
      <c r="A1346">
        <v>105478</v>
      </c>
      <c r="B1346" t="s">
        <v>3</v>
      </c>
      <c r="C1346" t="s">
        <v>167</v>
      </c>
      <c r="D1346" t="s">
        <v>833</v>
      </c>
      <c r="E1346">
        <v>42.539060999999997</v>
      </c>
      <c r="F1346">
        <v>-71.397662999999994</v>
      </c>
      <c r="G1346">
        <v>37117</v>
      </c>
      <c r="H1346" t="s">
        <v>25</v>
      </c>
      <c r="I1346" t="s">
        <v>26</v>
      </c>
      <c r="J1346">
        <v>200</v>
      </c>
      <c r="L1346">
        <v>22.5</v>
      </c>
      <c r="M1346" t="str">
        <f t="shared" si="40"/>
        <v/>
      </c>
      <c r="N1346" t="str">
        <f t="shared" si="41"/>
        <v/>
      </c>
    </row>
    <row r="1347" spans="1:14" x14ac:dyDescent="0.3">
      <c r="A1347">
        <v>158610</v>
      </c>
      <c r="B1347" t="s">
        <v>3</v>
      </c>
      <c r="C1347" t="s">
        <v>606</v>
      </c>
      <c r="D1347" t="s">
        <v>1093</v>
      </c>
      <c r="E1347">
        <v>42.567300000000003</v>
      </c>
      <c r="F1347">
        <v>-71.453132999999994</v>
      </c>
      <c r="G1347">
        <v>40050</v>
      </c>
      <c r="H1347" t="s">
        <v>25</v>
      </c>
      <c r="I1347" t="s">
        <v>32</v>
      </c>
      <c r="J1347">
        <v>200</v>
      </c>
      <c r="L1347">
        <v>10</v>
      </c>
      <c r="N1347" t="str">
        <f t="shared" si="41"/>
        <v/>
      </c>
    </row>
    <row r="1348" spans="1:14" x14ac:dyDescent="0.3">
      <c r="A1348">
        <v>250053</v>
      </c>
      <c r="B1348" t="s">
        <v>3</v>
      </c>
      <c r="C1348" t="s">
        <v>1094</v>
      </c>
      <c r="D1348" t="s">
        <v>31</v>
      </c>
      <c r="E1348">
        <v>42.596150000000002</v>
      </c>
      <c r="F1348">
        <v>-71.423216999999994</v>
      </c>
      <c r="G1348">
        <v>39091</v>
      </c>
      <c r="H1348" t="s">
        <v>25</v>
      </c>
      <c r="I1348" t="s">
        <v>125</v>
      </c>
      <c r="J1348">
        <v>560</v>
      </c>
      <c r="L1348">
        <v>12</v>
      </c>
      <c r="N1348" t="str">
        <f t="shared" si="41"/>
        <v/>
      </c>
    </row>
    <row r="1349" spans="1:14" x14ac:dyDescent="0.3">
      <c r="A1349">
        <v>250715</v>
      </c>
      <c r="B1349" t="s">
        <v>3</v>
      </c>
      <c r="C1349" t="s">
        <v>606</v>
      </c>
      <c r="D1349" t="s">
        <v>897</v>
      </c>
      <c r="E1349">
        <v>42.594766999999997</v>
      </c>
      <c r="F1349">
        <v>-71.414649999999995</v>
      </c>
      <c r="G1349">
        <v>39294</v>
      </c>
      <c r="H1349" t="s">
        <v>25</v>
      </c>
      <c r="I1349" t="s">
        <v>142</v>
      </c>
      <c r="J1349">
        <v>506</v>
      </c>
      <c r="L1349">
        <v>41</v>
      </c>
      <c r="N1349" t="str">
        <f t="shared" si="41"/>
        <v/>
      </c>
    </row>
    <row r="1350" spans="1:14" x14ac:dyDescent="0.3">
      <c r="A1350">
        <v>257579</v>
      </c>
      <c r="B1350" t="s">
        <v>3</v>
      </c>
      <c r="D1350" t="s">
        <v>832</v>
      </c>
      <c r="G1350">
        <v>33737</v>
      </c>
      <c r="H1350" t="s">
        <v>25</v>
      </c>
      <c r="I1350" t="s">
        <v>26</v>
      </c>
      <c r="J1350">
        <v>67</v>
      </c>
      <c r="L1350">
        <v>60</v>
      </c>
      <c r="N1350" t="str">
        <f t="shared" si="41"/>
        <v/>
      </c>
    </row>
    <row r="1351" spans="1:14" x14ac:dyDescent="0.3">
      <c r="A1351">
        <v>264596</v>
      </c>
      <c r="B1351" t="s">
        <v>3</v>
      </c>
      <c r="C1351" t="s">
        <v>461</v>
      </c>
      <c r="D1351" t="s">
        <v>957</v>
      </c>
      <c r="E1351">
        <v>42.544617000000002</v>
      </c>
      <c r="F1351">
        <v>-71.399950000000004</v>
      </c>
      <c r="G1351">
        <v>39968</v>
      </c>
      <c r="H1351" t="s">
        <v>25</v>
      </c>
      <c r="I1351" t="s">
        <v>125</v>
      </c>
      <c r="J1351">
        <v>420</v>
      </c>
      <c r="L1351">
        <v>18</v>
      </c>
      <c r="N1351" t="str">
        <f t="shared" si="41"/>
        <v/>
      </c>
    </row>
    <row r="1352" spans="1:14" x14ac:dyDescent="0.3">
      <c r="A1352">
        <v>266460</v>
      </c>
      <c r="B1352" t="s">
        <v>3</v>
      </c>
      <c r="C1352" t="s">
        <v>127</v>
      </c>
      <c r="D1352" t="s">
        <v>897</v>
      </c>
      <c r="E1352">
        <v>42.603816999999999</v>
      </c>
      <c r="F1352">
        <v>-71.425667000000004</v>
      </c>
      <c r="G1352">
        <v>40116</v>
      </c>
      <c r="H1352" t="s">
        <v>25</v>
      </c>
      <c r="I1352" t="s">
        <v>32</v>
      </c>
      <c r="J1352">
        <v>16</v>
      </c>
      <c r="L1352">
        <v>11</v>
      </c>
      <c r="N1352" t="str">
        <f t="shared" si="41"/>
        <v/>
      </c>
    </row>
    <row r="1353" spans="1:14" x14ac:dyDescent="0.3">
      <c r="A1353">
        <v>304618</v>
      </c>
      <c r="B1353" t="s">
        <v>1115</v>
      </c>
      <c r="C1353" t="s">
        <v>255</v>
      </c>
      <c r="D1353" t="s">
        <v>610</v>
      </c>
      <c r="E1353">
        <v>0</v>
      </c>
      <c r="F1353">
        <v>0</v>
      </c>
      <c r="G1353">
        <v>40724</v>
      </c>
      <c r="H1353" t="s">
        <v>58</v>
      </c>
      <c r="I1353" t="s">
        <v>26</v>
      </c>
      <c r="J1353">
        <v>28</v>
      </c>
      <c r="L1353">
        <v>16</v>
      </c>
      <c r="N1353" t="str">
        <f t="shared" si="41"/>
        <v/>
      </c>
    </row>
    <row r="1354" spans="1:14" x14ac:dyDescent="0.3">
      <c r="A1354">
        <v>304620</v>
      </c>
      <c r="B1354" t="s">
        <v>3</v>
      </c>
      <c r="C1354" t="s">
        <v>255</v>
      </c>
      <c r="D1354" t="s">
        <v>610</v>
      </c>
      <c r="E1354">
        <v>42.570799999999998</v>
      </c>
      <c r="F1354">
        <v>-71.468149999999994</v>
      </c>
      <c r="G1354">
        <v>40724</v>
      </c>
      <c r="H1354" t="s">
        <v>58</v>
      </c>
      <c r="I1354" t="s">
        <v>26</v>
      </c>
      <c r="J1354">
        <v>28</v>
      </c>
      <c r="L1354">
        <v>16</v>
      </c>
      <c r="N1354" t="str">
        <f t="shared" ref="N1354:N1355" si="42">IF(K1354&lt;1,"",IF(J1354&gt;40,K1354,""))</f>
        <v/>
      </c>
    </row>
    <row r="1355" spans="1:14" x14ac:dyDescent="0.3">
      <c r="A1355">
        <v>311919</v>
      </c>
      <c r="B1355" t="s">
        <v>3</v>
      </c>
      <c r="C1355" t="s">
        <v>1048</v>
      </c>
      <c r="D1355" t="s">
        <v>833</v>
      </c>
      <c r="G1355">
        <v>34103</v>
      </c>
      <c r="H1355" t="s">
        <v>25</v>
      </c>
      <c r="I1355" t="s">
        <v>26</v>
      </c>
      <c r="J1355">
        <v>28</v>
      </c>
      <c r="L1355">
        <v>15</v>
      </c>
      <c r="N1355" t="str">
        <f t="shared" si="42"/>
        <v/>
      </c>
    </row>
    <row r="1356" spans="1:14" x14ac:dyDescent="0.3">
      <c r="A1356">
        <f>COUNT(A9:A1355)</f>
        <v>1347</v>
      </c>
      <c r="B1356" s="2" t="s">
        <v>1118</v>
      </c>
      <c r="J1356" t="s">
        <v>1119</v>
      </c>
      <c r="K1356" s="14">
        <f>AVERAGE(K9:K1355)</f>
        <v>30.910285285285287</v>
      </c>
      <c r="M1356" s="14">
        <f>AVERAGE(M9:M1355)</f>
        <v>33.365072933549435</v>
      </c>
      <c r="N1356" s="14">
        <f>AVERAGE(N9:N1355)</f>
        <v>33.521944922547334</v>
      </c>
    </row>
    <row r="1357" spans="1:14" x14ac:dyDescent="0.3">
      <c r="J1357" t="s">
        <v>1120</v>
      </c>
      <c r="K1357">
        <f>COUNT(K9:K1355)</f>
        <v>1332</v>
      </c>
      <c r="M1357">
        <f>COUNT(M9:M1355)</f>
        <v>1234</v>
      </c>
      <c r="N1357">
        <f>COUNT(N9:N1355)</f>
        <v>1162</v>
      </c>
    </row>
    <row r="1358" spans="1:14" x14ac:dyDescent="0.3">
      <c r="J1358" t="s">
        <v>1121</v>
      </c>
      <c r="K1358">
        <f>MEDIAN(K9:K1355)</f>
        <v>20</v>
      </c>
      <c r="M1358">
        <f>MEDIAN(M9:M1355)</f>
        <v>22</v>
      </c>
      <c r="N1358">
        <f>MEDIAN(N9:N1355)</f>
        <v>22</v>
      </c>
    </row>
  </sheetData>
  <sortState ref="A9:L1355">
    <sortCondition ref="K9:K1355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64"/>
  <sheetViews>
    <sheetView workbookViewId="0">
      <pane ySplit="1" topLeftCell="A1025" activePane="bottomLeft" state="frozen"/>
      <selection pane="bottomLeft" activeCell="I1032" sqref="I1032"/>
    </sheetView>
  </sheetViews>
  <sheetFormatPr defaultColWidth="9.109375" defaultRowHeight="14.4" x14ac:dyDescent="0.3"/>
  <cols>
    <col min="6" max="6" width="11.21875" customWidth="1"/>
    <col min="9" max="9" width="11.21875" customWidth="1"/>
    <col min="13" max="16384" width="9.109375" style="18"/>
  </cols>
  <sheetData>
    <row r="1" spans="1:9" x14ac:dyDescent="0.3">
      <c r="A1" t="s">
        <v>3</v>
      </c>
      <c r="B1" t="s">
        <v>0</v>
      </c>
      <c r="C1" t="s">
        <v>1125</v>
      </c>
      <c r="D1" t="s">
        <v>2</v>
      </c>
      <c r="E1" t="s">
        <v>1</v>
      </c>
      <c r="F1" t="s">
        <v>1696</v>
      </c>
      <c r="G1" t="s">
        <v>1697</v>
      </c>
      <c r="H1" t="s">
        <v>5</v>
      </c>
      <c r="I1" t="s">
        <v>1698</v>
      </c>
    </row>
    <row r="2" spans="1:9" x14ac:dyDescent="0.3">
      <c r="A2">
        <v>1</v>
      </c>
      <c r="B2">
        <v>1</v>
      </c>
      <c r="C2" s="3">
        <v>0</v>
      </c>
      <c r="D2">
        <v>2</v>
      </c>
      <c r="E2">
        <v>1</v>
      </c>
      <c r="F2">
        <v>2</v>
      </c>
      <c r="G2">
        <v>2</v>
      </c>
      <c r="H2">
        <v>1</v>
      </c>
      <c r="I2">
        <v>1</v>
      </c>
    </row>
    <row r="3" spans="1:9" x14ac:dyDescent="0.3">
      <c r="A3">
        <v>2</v>
      </c>
      <c r="B3">
        <v>1</v>
      </c>
      <c r="C3" s="3">
        <v>4</v>
      </c>
      <c r="D3">
        <v>2</v>
      </c>
      <c r="E3">
        <v>1</v>
      </c>
      <c r="F3">
        <v>3</v>
      </c>
      <c r="G3">
        <v>4</v>
      </c>
      <c r="H3">
        <v>1</v>
      </c>
      <c r="I3">
        <v>1</v>
      </c>
    </row>
    <row r="4" spans="1:9" x14ac:dyDescent="0.3">
      <c r="A4">
        <v>2</v>
      </c>
      <c r="B4">
        <v>1</v>
      </c>
      <c r="C4" s="3">
        <v>5</v>
      </c>
      <c r="D4">
        <v>2</v>
      </c>
      <c r="E4">
        <v>1</v>
      </c>
      <c r="F4">
        <v>3</v>
      </c>
      <c r="G4">
        <v>5</v>
      </c>
      <c r="H4">
        <v>3</v>
      </c>
      <c r="I4">
        <v>1</v>
      </c>
    </row>
    <row r="5" spans="1:9" x14ac:dyDescent="0.3">
      <c r="A5">
        <v>2</v>
      </c>
      <c r="B5">
        <v>1</v>
      </c>
      <c r="C5" s="3">
        <v>5</v>
      </c>
      <c r="D5">
        <v>2</v>
      </c>
      <c r="E5">
        <v>2</v>
      </c>
      <c r="F5">
        <v>3</v>
      </c>
      <c r="G5">
        <v>6</v>
      </c>
      <c r="H5">
        <v>4</v>
      </c>
      <c r="I5">
        <v>1</v>
      </c>
    </row>
    <row r="6" spans="1:9" x14ac:dyDescent="0.3">
      <c r="A6">
        <v>2</v>
      </c>
      <c r="B6">
        <v>1</v>
      </c>
      <c r="C6" s="3">
        <v>5</v>
      </c>
      <c r="D6">
        <v>2</v>
      </c>
      <c r="E6">
        <v>2</v>
      </c>
      <c r="F6">
        <v>4</v>
      </c>
      <c r="G6">
        <v>6</v>
      </c>
      <c r="H6">
        <v>4</v>
      </c>
      <c r="I6">
        <v>1</v>
      </c>
    </row>
    <row r="7" spans="1:9" x14ac:dyDescent="0.3">
      <c r="A7">
        <v>2</v>
      </c>
      <c r="B7">
        <v>1</v>
      </c>
      <c r="C7" s="3">
        <v>8</v>
      </c>
      <c r="D7">
        <v>2.5</v>
      </c>
      <c r="E7">
        <v>2</v>
      </c>
      <c r="F7">
        <v>4</v>
      </c>
      <c r="G7">
        <v>6</v>
      </c>
      <c r="H7">
        <v>4</v>
      </c>
      <c r="I7">
        <v>1</v>
      </c>
    </row>
    <row r="8" spans="1:9" x14ac:dyDescent="0.3">
      <c r="A8">
        <v>2</v>
      </c>
      <c r="B8">
        <v>1</v>
      </c>
      <c r="C8" s="3">
        <v>8</v>
      </c>
      <c r="D8">
        <v>3</v>
      </c>
      <c r="E8">
        <v>3</v>
      </c>
      <c r="F8">
        <v>4</v>
      </c>
      <c r="G8">
        <v>6</v>
      </c>
      <c r="H8">
        <v>4</v>
      </c>
      <c r="I8">
        <v>2</v>
      </c>
    </row>
    <row r="9" spans="1:9" x14ac:dyDescent="0.3">
      <c r="A9">
        <v>2</v>
      </c>
      <c r="B9">
        <v>1</v>
      </c>
      <c r="C9" s="3">
        <v>8</v>
      </c>
      <c r="D9">
        <v>3</v>
      </c>
      <c r="E9">
        <v>3</v>
      </c>
      <c r="F9">
        <v>4</v>
      </c>
      <c r="G9">
        <v>7</v>
      </c>
      <c r="H9">
        <v>5</v>
      </c>
      <c r="I9">
        <v>2</v>
      </c>
    </row>
    <row r="10" spans="1:9" x14ac:dyDescent="0.3">
      <c r="A10">
        <v>3</v>
      </c>
      <c r="B10">
        <v>1</v>
      </c>
      <c r="C10" s="3">
        <v>10</v>
      </c>
      <c r="D10">
        <v>3</v>
      </c>
      <c r="E10">
        <v>3</v>
      </c>
      <c r="F10">
        <v>4</v>
      </c>
      <c r="G10">
        <v>8</v>
      </c>
      <c r="H10">
        <v>5</v>
      </c>
      <c r="I10">
        <v>2</v>
      </c>
    </row>
    <row r="11" spans="1:9" x14ac:dyDescent="0.3">
      <c r="A11">
        <v>3</v>
      </c>
      <c r="B11">
        <v>1</v>
      </c>
      <c r="C11" s="3">
        <v>10</v>
      </c>
      <c r="D11">
        <v>3</v>
      </c>
      <c r="E11">
        <v>3</v>
      </c>
      <c r="F11">
        <v>4</v>
      </c>
      <c r="G11">
        <v>8</v>
      </c>
      <c r="H11">
        <v>5</v>
      </c>
      <c r="I11">
        <v>2</v>
      </c>
    </row>
    <row r="12" spans="1:9" x14ac:dyDescent="0.3">
      <c r="A12">
        <v>3</v>
      </c>
      <c r="B12">
        <v>1</v>
      </c>
      <c r="C12" s="3">
        <v>10</v>
      </c>
      <c r="D12">
        <v>3</v>
      </c>
      <c r="E12">
        <v>3</v>
      </c>
      <c r="F12">
        <v>4</v>
      </c>
      <c r="G12">
        <v>8</v>
      </c>
      <c r="H12">
        <v>5</v>
      </c>
      <c r="I12">
        <v>2</v>
      </c>
    </row>
    <row r="13" spans="1:9" x14ac:dyDescent="0.3">
      <c r="A13">
        <v>3</v>
      </c>
      <c r="B13">
        <v>1</v>
      </c>
      <c r="C13" s="3">
        <v>10</v>
      </c>
      <c r="D13">
        <v>3</v>
      </c>
      <c r="E13">
        <v>3.5</v>
      </c>
      <c r="F13">
        <v>4</v>
      </c>
      <c r="G13">
        <v>8</v>
      </c>
      <c r="H13">
        <v>5</v>
      </c>
      <c r="I13">
        <v>2</v>
      </c>
    </row>
    <row r="14" spans="1:9" x14ac:dyDescent="0.3">
      <c r="A14">
        <v>3</v>
      </c>
      <c r="B14">
        <v>1</v>
      </c>
      <c r="C14" s="3">
        <v>10</v>
      </c>
      <c r="D14">
        <v>3</v>
      </c>
      <c r="E14">
        <v>4</v>
      </c>
      <c r="F14">
        <v>5</v>
      </c>
      <c r="G14">
        <v>8</v>
      </c>
      <c r="H14">
        <v>5</v>
      </c>
      <c r="I14">
        <v>2</v>
      </c>
    </row>
    <row r="15" spans="1:9" x14ac:dyDescent="0.3">
      <c r="A15">
        <v>3</v>
      </c>
      <c r="B15">
        <v>1</v>
      </c>
      <c r="C15" s="3">
        <v>10</v>
      </c>
      <c r="D15">
        <v>3</v>
      </c>
      <c r="E15">
        <v>4</v>
      </c>
      <c r="F15">
        <v>5</v>
      </c>
      <c r="G15">
        <v>8</v>
      </c>
      <c r="H15">
        <v>5</v>
      </c>
      <c r="I15">
        <v>2</v>
      </c>
    </row>
    <row r="16" spans="1:9" x14ac:dyDescent="0.3">
      <c r="A16">
        <v>3</v>
      </c>
      <c r="B16">
        <v>2</v>
      </c>
      <c r="C16" s="3">
        <v>10</v>
      </c>
      <c r="D16">
        <v>3</v>
      </c>
      <c r="E16">
        <v>4</v>
      </c>
      <c r="F16">
        <v>6</v>
      </c>
      <c r="G16">
        <v>10</v>
      </c>
      <c r="H16">
        <v>6</v>
      </c>
      <c r="I16">
        <v>2</v>
      </c>
    </row>
    <row r="17" spans="1:9" x14ac:dyDescent="0.3">
      <c r="A17">
        <v>3</v>
      </c>
      <c r="B17">
        <v>2</v>
      </c>
      <c r="C17" s="3">
        <v>12</v>
      </c>
      <c r="D17">
        <v>3</v>
      </c>
      <c r="E17">
        <v>4</v>
      </c>
      <c r="F17">
        <v>6</v>
      </c>
      <c r="G17">
        <v>10</v>
      </c>
      <c r="H17">
        <v>6</v>
      </c>
      <c r="I17">
        <v>2</v>
      </c>
    </row>
    <row r="18" spans="1:9" x14ac:dyDescent="0.3">
      <c r="A18">
        <v>3</v>
      </c>
      <c r="B18">
        <v>2</v>
      </c>
      <c r="C18" s="3">
        <v>12</v>
      </c>
      <c r="D18">
        <v>3</v>
      </c>
      <c r="E18">
        <v>4</v>
      </c>
      <c r="F18">
        <v>6</v>
      </c>
      <c r="G18">
        <v>10</v>
      </c>
      <c r="H18">
        <v>6</v>
      </c>
      <c r="I18">
        <v>2</v>
      </c>
    </row>
    <row r="19" spans="1:9" x14ac:dyDescent="0.3">
      <c r="A19">
        <v>3</v>
      </c>
      <c r="B19">
        <v>2</v>
      </c>
      <c r="C19" s="3">
        <v>18</v>
      </c>
      <c r="D19">
        <v>3</v>
      </c>
      <c r="E19">
        <v>4</v>
      </c>
      <c r="F19">
        <v>6</v>
      </c>
      <c r="G19">
        <v>10</v>
      </c>
      <c r="H19">
        <v>6</v>
      </c>
      <c r="I19">
        <v>2</v>
      </c>
    </row>
    <row r="20" spans="1:9" x14ac:dyDescent="0.3">
      <c r="A20">
        <v>3</v>
      </c>
      <c r="B20">
        <v>2</v>
      </c>
      <c r="C20" s="3">
        <v>25</v>
      </c>
      <c r="D20">
        <v>3</v>
      </c>
      <c r="E20">
        <v>4</v>
      </c>
      <c r="F20">
        <v>7</v>
      </c>
      <c r="G20">
        <v>10</v>
      </c>
      <c r="H20">
        <v>6</v>
      </c>
      <c r="I20">
        <v>2</v>
      </c>
    </row>
    <row r="21" spans="1:9" x14ac:dyDescent="0.3">
      <c r="A21">
        <v>3</v>
      </c>
      <c r="B21">
        <v>2</v>
      </c>
      <c r="D21">
        <v>3</v>
      </c>
      <c r="E21">
        <v>4</v>
      </c>
      <c r="F21">
        <v>7</v>
      </c>
      <c r="G21">
        <v>12</v>
      </c>
      <c r="H21">
        <v>6</v>
      </c>
      <c r="I21">
        <v>2</v>
      </c>
    </row>
    <row r="22" spans="1:9" x14ac:dyDescent="0.3">
      <c r="A22">
        <v>3</v>
      </c>
      <c r="B22">
        <v>2</v>
      </c>
      <c r="D22">
        <v>4</v>
      </c>
      <c r="E22">
        <v>4</v>
      </c>
      <c r="F22">
        <v>8</v>
      </c>
      <c r="G22">
        <v>15</v>
      </c>
      <c r="H22">
        <v>7</v>
      </c>
      <c r="I22">
        <v>2</v>
      </c>
    </row>
    <row r="23" spans="1:9" x14ac:dyDescent="0.3">
      <c r="A23">
        <v>3</v>
      </c>
      <c r="B23">
        <v>2</v>
      </c>
      <c r="D23">
        <v>4</v>
      </c>
      <c r="E23">
        <v>4.5</v>
      </c>
      <c r="F23">
        <v>8</v>
      </c>
      <c r="G23">
        <v>15</v>
      </c>
      <c r="H23">
        <v>8</v>
      </c>
      <c r="I23">
        <v>2</v>
      </c>
    </row>
    <row r="24" spans="1:9" x14ac:dyDescent="0.3">
      <c r="A24">
        <v>3</v>
      </c>
      <c r="B24">
        <v>2</v>
      </c>
      <c r="D24">
        <v>4</v>
      </c>
      <c r="E24">
        <v>5</v>
      </c>
      <c r="F24">
        <v>8</v>
      </c>
      <c r="G24">
        <v>15</v>
      </c>
      <c r="H24">
        <v>8</v>
      </c>
      <c r="I24">
        <v>2</v>
      </c>
    </row>
    <row r="25" spans="1:9" x14ac:dyDescent="0.3">
      <c r="A25">
        <v>3</v>
      </c>
      <c r="B25">
        <v>2</v>
      </c>
      <c r="D25">
        <v>4</v>
      </c>
      <c r="E25">
        <v>5</v>
      </c>
      <c r="F25">
        <v>8</v>
      </c>
      <c r="G25">
        <v>16</v>
      </c>
      <c r="H25">
        <v>8</v>
      </c>
      <c r="I25">
        <v>2.5</v>
      </c>
    </row>
    <row r="26" spans="1:9" x14ac:dyDescent="0.3">
      <c r="A26">
        <v>3</v>
      </c>
      <c r="B26">
        <v>2</v>
      </c>
      <c r="D26">
        <v>4</v>
      </c>
      <c r="E26">
        <v>5</v>
      </c>
      <c r="F26">
        <v>8</v>
      </c>
      <c r="G26">
        <v>19</v>
      </c>
      <c r="H26">
        <v>8</v>
      </c>
      <c r="I26">
        <v>3</v>
      </c>
    </row>
    <row r="27" spans="1:9" x14ac:dyDescent="0.3">
      <c r="A27">
        <v>3</v>
      </c>
      <c r="B27">
        <v>2</v>
      </c>
      <c r="D27">
        <v>4</v>
      </c>
      <c r="E27">
        <v>5</v>
      </c>
      <c r="F27">
        <v>8</v>
      </c>
      <c r="G27">
        <v>20</v>
      </c>
      <c r="H27">
        <v>8</v>
      </c>
      <c r="I27">
        <v>3</v>
      </c>
    </row>
    <row r="28" spans="1:9" x14ac:dyDescent="0.3">
      <c r="A28">
        <v>3</v>
      </c>
      <c r="B28">
        <v>2</v>
      </c>
      <c r="D28">
        <v>4</v>
      </c>
      <c r="E28">
        <v>5</v>
      </c>
      <c r="F28">
        <v>9</v>
      </c>
      <c r="G28">
        <v>20</v>
      </c>
      <c r="H28">
        <v>8</v>
      </c>
      <c r="I28">
        <v>3</v>
      </c>
    </row>
    <row r="29" spans="1:9" x14ac:dyDescent="0.3">
      <c r="A29">
        <v>4</v>
      </c>
      <c r="B29">
        <v>2</v>
      </c>
      <c r="D29">
        <v>4</v>
      </c>
      <c r="E29">
        <v>5</v>
      </c>
      <c r="F29">
        <v>9</v>
      </c>
      <c r="G29">
        <v>20</v>
      </c>
      <c r="H29">
        <v>9</v>
      </c>
      <c r="I29">
        <v>3</v>
      </c>
    </row>
    <row r="30" spans="1:9" x14ac:dyDescent="0.3">
      <c r="A30">
        <v>4</v>
      </c>
      <c r="B30">
        <v>2</v>
      </c>
      <c r="D30">
        <v>4</v>
      </c>
      <c r="E30">
        <v>5</v>
      </c>
      <c r="F30">
        <v>9</v>
      </c>
      <c r="G30">
        <v>21</v>
      </c>
      <c r="H30">
        <v>10</v>
      </c>
      <c r="I30">
        <v>3</v>
      </c>
    </row>
    <row r="31" spans="1:9" x14ac:dyDescent="0.3">
      <c r="A31">
        <v>4</v>
      </c>
      <c r="B31">
        <v>2</v>
      </c>
      <c r="D31">
        <v>4</v>
      </c>
      <c r="E31">
        <v>5</v>
      </c>
      <c r="F31">
        <v>10</v>
      </c>
      <c r="G31">
        <v>21</v>
      </c>
      <c r="H31">
        <v>10</v>
      </c>
      <c r="I31">
        <v>3</v>
      </c>
    </row>
    <row r="32" spans="1:9" x14ac:dyDescent="0.3">
      <c r="A32">
        <v>4</v>
      </c>
      <c r="B32">
        <v>2</v>
      </c>
      <c r="D32">
        <v>4</v>
      </c>
      <c r="E32">
        <v>5</v>
      </c>
      <c r="F32">
        <v>10</v>
      </c>
      <c r="G32">
        <v>22</v>
      </c>
      <c r="H32">
        <v>12</v>
      </c>
      <c r="I32">
        <v>3</v>
      </c>
    </row>
    <row r="33" spans="1:9" x14ac:dyDescent="0.3">
      <c r="A33">
        <v>4</v>
      </c>
      <c r="B33">
        <v>2.5</v>
      </c>
      <c r="D33">
        <v>4</v>
      </c>
      <c r="E33">
        <v>5</v>
      </c>
      <c r="F33">
        <v>10</v>
      </c>
      <c r="G33">
        <v>22</v>
      </c>
      <c r="H33">
        <v>14</v>
      </c>
      <c r="I33">
        <v>3</v>
      </c>
    </row>
    <row r="34" spans="1:9" x14ac:dyDescent="0.3">
      <c r="A34">
        <v>4</v>
      </c>
      <c r="B34">
        <v>2.5</v>
      </c>
      <c r="D34">
        <v>4</v>
      </c>
      <c r="E34">
        <v>6</v>
      </c>
      <c r="F34">
        <v>10</v>
      </c>
      <c r="G34">
        <v>23</v>
      </c>
      <c r="H34">
        <v>14</v>
      </c>
      <c r="I34">
        <v>3</v>
      </c>
    </row>
    <row r="35" spans="1:9" x14ac:dyDescent="0.3">
      <c r="A35">
        <v>4</v>
      </c>
      <c r="B35">
        <v>3</v>
      </c>
      <c r="D35">
        <v>4</v>
      </c>
      <c r="E35">
        <v>6</v>
      </c>
      <c r="F35">
        <v>10</v>
      </c>
      <c r="G35">
        <v>25</v>
      </c>
      <c r="H35">
        <v>15</v>
      </c>
      <c r="I35">
        <v>3</v>
      </c>
    </row>
    <row r="36" spans="1:9" x14ac:dyDescent="0.3">
      <c r="A36">
        <v>4</v>
      </c>
      <c r="B36">
        <v>3</v>
      </c>
      <c r="D36">
        <v>4</v>
      </c>
      <c r="E36">
        <v>6</v>
      </c>
      <c r="F36">
        <v>10</v>
      </c>
      <c r="G36">
        <v>25</v>
      </c>
      <c r="H36">
        <v>15</v>
      </c>
      <c r="I36">
        <v>3</v>
      </c>
    </row>
    <row r="37" spans="1:9" x14ac:dyDescent="0.3">
      <c r="A37">
        <v>4</v>
      </c>
      <c r="B37">
        <v>3</v>
      </c>
      <c r="D37">
        <v>5</v>
      </c>
      <c r="E37">
        <v>6</v>
      </c>
      <c r="F37">
        <v>10</v>
      </c>
      <c r="G37">
        <v>25</v>
      </c>
      <c r="H37">
        <v>15</v>
      </c>
      <c r="I37">
        <v>3</v>
      </c>
    </row>
    <row r="38" spans="1:9" x14ac:dyDescent="0.3">
      <c r="A38">
        <v>4</v>
      </c>
      <c r="B38">
        <v>3</v>
      </c>
      <c r="D38">
        <v>5</v>
      </c>
      <c r="E38">
        <v>6</v>
      </c>
      <c r="F38">
        <v>10</v>
      </c>
      <c r="G38">
        <v>25</v>
      </c>
      <c r="H38">
        <v>16</v>
      </c>
      <c r="I38">
        <v>3</v>
      </c>
    </row>
    <row r="39" spans="1:9" x14ac:dyDescent="0.3">
      <c r="A39">
        <v>4</v>
      </c>
      <c r="B39">
        <v>3</v>
      </c>
      <c r="D39">
        <v>5</v>
      </c>
      <c r="E39">
        <v>6</v>
      </c>
      <c r="F39">
        <v>10</v>
      </c>
      <c r="G39">
        <v>32</v>
      </c>
      <c r="H39">
        <v>16</v>
      </c>
      <c r="I39">
        <v>3</v>
      </c>
    </row>
    <row r="40" spans="1:9" x14ac:dyDescent="0.3">
      <c r="A40">
        <v>4</v>
      </c>
      <c r="B40">
        <v>3</v>
      </c>
      <c r="D40">
        <v>5</v>
      </c>
      <c r="E40">
        <v>6</v>
      </c>
      <c r="F40">
        <v>10</v>
      </c>
      <c r="G40">
        <v>33</v>
      </c>
      <c r="H40">
        <v>18</v>
      </c>
      <c r="I40">
        <v>3</v>
      </c>
    </row>
    <row r="41" spans="1:9" x14ac:dyDescent="0.3">
      <c r="A41">
        <v>4</v>
      </c>
      <c r="B41">
        <v>3</v>
      </c>
      <c r="D41">
        <v>5</v>
      </c>
      <c r="E41">
        <v>6</v>
      </c>
      <c r="F41">
        <v>10</v>
      </c>
      <c r="G41">
        <v>35</v>
      </c>
      <c r="H41">
        <v>18</v>
      </c>
      <c r="I41">
        <v>3</v>
      </c>
    </row>
    <row r="42" spans="1:9" x14ac:dyDescent="0.3">
      <c r="A42">
        <v>4</v>
      </c>
      <c r="B42">
        <v>3</v>
      </c>
      <c r="D42">
        <v>5</v>
      </c>
      <c r="E42">
        <v>7</v>
      </c>
      <c r="F42">
        <v>10</v>
      </c>
      <c r="G42">
        <v>38</v>
      </c>
      <c r="H42">
        <v>18</v>
      </c>
      <c r="I42">
        <v>3</v>
      </c>
    </row>
    <row r="43" spans="1:9" x14ac:dyDescent="0.3">
      <c r="A43">
        <v>4</v>
      </c>
      <c r="B43">
        <v>3</v>
      </c>
      <c r="D43">
        <v>5</v>
      </c>
      <c r="E43">
        <v>7</v>
      </c>
      <c r="F43">
        <v>10</v>
      </c>
      <c r="G43">
        <v>40</v>
      </c>
      <c r="H43">
        <v>18</v>
      </c>
      <c r="I43">
        <v>3</v>
      </c>
    </row>
    <row r="44" spans="1:9" x14ac:dyDescent="0.3">
      <c r="A44">
        <v>4</v>
      </c>
      <c r="B44">
        <v>3</v>
      </c>
      <c r="D44">
        <v>5</v>
      </c>
      <c r="E44">
        <v>7</v>
      </c>
      <c r="F44">
        <v>10</v>
      </c>
      <c r="G44">
        <v>40</v>
      </c>
      <c r="H44">
        <v>18</v>
      </c>
      <c r="I44">
        <v>3</v>
      </c>
    </row>
    <row r="45" spans="1:9" x14ac:dyDescent="0.3">
      <c r="A45">
        <v>4</v>
      </c>
      <c r="B45">
        <v>3</v>
      </c>
      <c r="D45">
        <v>5</v>
      </c>
      <c r="E45">
        <v>8</v>
      </c>
      <c r="F45">
        <v>11</v>
      </c>
      <c r="G45">
        <v>45</v>
      </c>
      <c r="H45">
        <v>18</v>
      </c>
      <c r="I45">
        <v>3</v>
      </c>
    </row>
    <row r="46" spans="1:9" x14ac:dyDescent="0.3">
      <c r="A46">
        <v>5</v>
      </c>
      <c r="B46">
        <v>3</v>
      </c>
      <c r="D46">
        <v>5</v>
      </c>
      <c r="E46">
        <v>8</v>
      </c>
      <c r="F46">
        <v>11</v>
      </c>
      <c r="G46">
        <v>50</v>
      </c>
      <c r="H46">
        <v>18</v>
      </c>
      <c r="I46">
        <v>3</v>
      </c>
    </row>
    <row r="47" spans="1:9" x14ac:dyDescent="0.3">
      <c r="A47">
        <v>5</v>
      </c>
      <c r="B47">
        <v>3</v>
      </c>
      <c r="D47">
        <v>5</v>
      </c>
      <c r="E47">
        <v>8</v>
      </c>
      <c r="F47">
        <v>11</v>
      </c>
      <c r="G47">
        <v>56</v>
      </c>
      <c r="H47">
        <v>19</v>
      </c>
      <c r="I47">
        <v>3</v>
      </c>
    </row>
    <row r="48" spans="1:9" x14ac:dyDescent="0.3">
      <c r="A48">
        <v>5</v>
      </c>
      <c r="B48">
        <v>3</v>
      </c>
      <c r="D48">
        <v>5</v>
      </c>
      <c r="E48">
        <v>8</v>
      </c>
      <c r="F48">
        <v>11</v>
      </c>
      <c r="G48">
        <v>59</v>
      </c>
      <c r="H48">
        <v>20</v>
      </c>
      <c r="I48">
        <v>3</v>
      </c>
    </row>
    <row r="49" spans="1:9" x14ac:dyDescent="0.3">
      <c r="A49">
        <v>5</v>
      </c>
      <c r="B49">
        <v>3</v>
      </c>
      <c r="D49">
        <v>5</v>
      </c>
      <c r="E49">
        <v>8</v>
      </c>
      <c r="F49">
        <v>12</v>
      </c>
      <c r="G49">
        <v>60</v>
      </c>
      <c r="H49">
        <v>20</v>
      </c>
      <c r="I49">
        <v>3</v>
      </c>
    </row>
    <row r="50" spans="1:9" x14ac:dyDescent="0.3">
      <c r="A50">
        <v>5</v>
      </c>
      <c r="B50">
        <v>3</v>
      </c>
      <c r="D50">
        <v>5</v>
      </c>
      <c r="E50">
        <v>8</v>
      </c>
      <c r="F50">
        <v>12</v>
      </c>
      <c r="G50">
        <v>63</v>
      </c>
      <c r="H50">
        <v>20</v>
      </c>
      <c r="I50">
        <v>3</v>
      </c>
    </row>
    <row r="51" spans="1:9" x14ac:dyDescent="0.3">
      <c r="A51">
        <v>5</v>
      </c>
      <c r="B51">
        <v>3</v>
      </c>
      <c r="D51">
        <v>5</v>
      </c>
      <c r="E51">
        <v>8</v>
      </c>
      <c r="F51">
        <v>12</v>
      </c>
      <c r="G51">
        <v>70</v>
      </c>
      <c r="H51">
        <v>20</v>
      </c>
      <c r="I51">
        <v>3</v>
      </c>
    </row>
    <row r="52" spans="1:9" x14ac:dyDescent="0.3">
      <c r="A52">
        <v>5</v>
      </c>
      <c r="B52">
        <v>3</v>
      </c>
      <c r="D52">
        <v>5</v>
      </c>
      <c r="E52">
        <v>8</v>
      </c>
      <c r="F52">
        <v>12</v>
      </c>
      <c r="G52">
        <v>139</v>
      </c>
      <c r="H52">
        <v>21</v>
      </c>
      <c r="I52">
        <v>3</v>
      </c>
    </row>
    <row r="53" spans="1:9" x14ac:dyDescent="0.3">
      <c r="A53">
        <v>5</v>
      </c>
      <c r="B53">
        <v>3</v>
      </c>
      <c r="D53">
        <v>5</v>
      </c>
      <c r="E53">
        <v>8</v>
      </c>
      <c r="F53">
        <v>12</v>
      </c>
      <c r="G53">
        <v>520</v>
      </c>
      <c r="H53">
        <v>23</v>
      </c>
      <c r="I53">
        <v>3</v>
      </c>
    </row>
    <row r="54" spans="1:9" x14ac:dyDescent="0.3">
      <c r="A54">
        <v>5</v>
      </c>
      <c r="B54">
        <v>3</v>
      </c>
      <c r="D54">
        <v>5</v>
      </c>
      <c r="E54">
        <v>8</v>
      </c>
      <c r="F54">
        <v>12</v>
      </c>
      <c r="H54">
        <v>24</v>
      </c>
      <c r="I54">
        <v>3</v>
      </c>
    </row>
    <row r="55" spans="1:9" x14ac:dyDescent="0.3">
      <c r="A55">
        <v>5</v>
      </c>
      <c r="B55">
        <v>3</v>
      </c>
      <c r="D55">
        <v>5</v>
      </c>
      <c r="E55">
        <v>8</v>
      </c>
      <c r="F55">
        <v>13</v>
      </c>
      <c r="G55" t="s">
        <v>1122</v>
      </c>
      <c r="H55">
        <v>25</v>
      </c>
      <c r="I55">
        <v>3</v>
      </c>
    </row>
    <row r="56" spans="1:9" x14ac:dyDescent="0.3">
      <c r="A56">
        <v>5</v>
      </c>
      <c r="B56">
        <v>3</v>
      </c>
      <c r="D56">
        <v>5</v>
      </c>
      <c r="E56">
        <v>8</v>
      </c>
      <c r="F56">
        <v>14</v>
      </c>
      <c r="G56" t="s">
        <v>1122</v>
      </c>
      <c r="H56">
        <v>25</v>
      </c>
      <c r="I56">
        <v>3</v>
      </c>
    </row>
    <row r="57" spans="1:9" x14ac:dyDescent="0.3">
      <c r="A57">
        <v>5</v>
      </c>
      <c r="B57">
        <v>3</v>
      </c>
      <c r="D57">
        <v>5</v>
      </c>
      <c r="E57">
        <v>10</v>
      </c>
      <c r="F57">
        <v>14</v>
      </c>
      <c r="G57" t="s">
        <v>1122</v>
      </c>
      <c r="H57">
        <v>26</v>
      </c>
      <c r="I57">
        <v>3</v>
      </c>
    </row>
    <row r="58" spans="1:9" x14ac:dyDescent="0.3">
      <c r="A58">
        <v>5</v>
      </c>
      <c r="B58">
        <v>3</v>
      </c>
      <c r="D58">
        <v>5</v>
      </c>
      <c r="E58">
        <v>10</v>
      </c>
      <c r="F58">
        <v>15</v>
      </c>
      <c r="G58" t="s">
        <v>1122</v>
      </c>
      <c r="H58">
        <v>28</v>
      </c>
      <c r="I58">
        <v>3</v>
      </c>
    </row>
    <row r="59" spans="1:9" x14ac:dyDescent="0.3">
      <c r="A59">
        <v>5</v>
      </c>
      <c r="B59">
        <v>3</v>
      </c>
      <c r="D59">
        <v>5</v>
      </c>
      <c r="E59">
        <v>10</v>
      </c>
      <c r="F59">
        <v>15</v>
      </c>
      <c r="G59" t="s">
        <v>1122</v>
      </c>
      <c r="H59">
        <v>30</v>
      </c>
      <c r="I59">
        <v>3</v>
      </c>
    </row>
    <row r="60" spans="1:9" x14ac:dyDescent="0.3">
      <c r="A60">
        <v>5</v>
      </c>
      <c r="B60">
        <v>3</v>
      </c>
      <c r="D60">
        <v>6</v>
      </c>
      <c r="E60">
        <v>10</v>
      </c>
      <c r="F60">
        <v>15</v>
      </c>
      <c r="G60" t="s">
        <v>1122</v>
      </c>
      <c r="H60">
        <v>30</v>
      </c>
      <c r="I60">
        <v>3</v>
      </c>
    </row>
    <row r="61" spans="1:9" x14ac:dyDescent="0.3">
      <c r="A61">
        <v>5</v>
      </c>
      <c r="B61">
        <v>3</v>
      </c>
      <c r="D61">
        <v>6</v>
      </c>
      <c r="E61">
        <v>10</v>
      </c>
      <c r="F61">
        <v>15</v>
      </c>
      <c r="G61" t="s">
        <v>1122</v>
      </c>
      <c r="H61">
        <v>33</v>
      </c>
      <c r="I61">
        <v>3</v>
      </c>
    </row>
    <row r="62" spans="1:9" x14ac:dyDescent="0.3">
      <c r="A62">
        <v>5</v>
      </c>
      <c r="B62">
        <v>3</v>
      </c>
      <c r="D62">
        <v>6</v>
      </c>
      <c r="E62">
        <v>10</v>
      </c>
      <c r="F62">
        <v>15</v>
      </c>
      <c r="G62" t="s">
        <v>1122</v>
      </c>
      <c r="H62">
        <v>35</v>
      </c>
      <c r="I62">
        <v>3</v>
      </c>
    </row>
    <row r="63" spans="1:9" x14ac:dyDescent="0.3">
      <c r="A63">
        <v>5</v>
      </c>
      <c r="B63">
        <v>3</v>
      </c>
      <c r="D63">
        <v>6</v>
      </c>
      <c r="E63">
        <v>10</v>
      </c>
      <c r="F63">
        <v>15</v>
      </c>
      <c r="G63" t="s">
        <v>1122</v>
      </c>
      <c r="H63">
        <v>35</v>
      </c>
      <c r="I63">
        <v>3</v>
      </c>
    </row>
    <row r="64" spans="1:9" x14ac:dyDescent="0.3">
      <c r="A64">
        <v>5</v>
      </c>
      <c r="B64">
        <v>3</v>
      </c>
      <c r="D64">
        <v>6</v>
      </c>
      <c r="E64">
        <v>10</v>
      </c>
      <c r="F64">
        <v>16</v>
      </c>
      <c r="G64" t="s">
        <v>1122</v>
      </c>
      <c r="H64">
        <v>36</v>
      </c>
      <c r="I64">
        <v>3</v>
      </c>
    </row>
    <row r="65" spans="1:9" x14ac:dyDescent="0.3">
      <c r="A65">
        <v>5</v>
      </c>
      <c r="B65">
        <v>3</v>
      </c>
      <c r="D65">
        <v>6</v>
      </c>
      <c r="E65">
        <v>10</v>
      </c>
      <c r="F65">
        <v>16</v>
      </c>
      <c r="G65" t="s">
        <v>1122</v>
      </c>
      <c r="H65">
        <v>37</v>
      </c>
      <c r="I65">
        <v>3</v>
      </c>
    </row>
    <row r="66" spans="1:9" x14ac:dyDescent="0.3">
      <c r="A66">
        <v>5</v>
      </c>
      <c r="B66">
        <v>4</v>
      </c>
      <c r="D66">
        <v>6</v>
      </c>
      <c r="E66">
        <v>10</v>
      </c>
      <c r="F66">
        <v>16</v>
      </c>
      <c r="G66" t="s">
        <v>1122</v>
      </c>
      <c r="H66">
        <v>40</v>
      </c>
      <c r="I66">
        <v>3</v>
      </c>
    </row>
    <row r="67" spans="1:9" x14ac:dyDescent="0.3">
      <c r="A67">
        <v>5</v>
      </c>
      <c r="B67">
        <v>4</v>
      </c>
      <c r="D67">
        <v>6</v>
      </c>
      <c r="E67">
        <v>10</v>
      </c>
      <c r="F67">
        <v>17</v>
      </c>
      <c r="H67">
        <v>40</v>
      </c>
      <c r="I67">
        <v>3</v>
      </c>
    </row>
    <row r="68" spans="1:9" x14ac:dyDescent="0.3">
      <c r="A68">
        <v>5</v>
      </c>
      <c r="B68">
        <v>4</v>
      </c>
      <c r="D68">
        <v>6</v>
      </c>
      <c r="E68">
        <v>10</v>
      </c>
      <c r="F68">
        <v>18</v>
      </c>
      <c r="H68">
        <v>42</v>
      </c>
      <c r="I68">
        <v>3.5</v>
      </c>
    </row>
    <row r="69" spans="1:9" x14ac:dyDescent="0.3">
      <c r="A69">
        <v>5</v>
      </c>
      <c r="B69">
        <v>4</v>
      </c>
      <c r="D69">
        <v>6</v>
      </c>
      <c r="E69">
        <v>10</v>
      </c>
      <c r="F69">
        <v>18</v>
      </c>
      <c r="H69">
        <v>45</v>
      </c>
      <c r="I69">
        <v>4</v>
      </c>
    </row>
    <row r="70" spans="1:9" x14ac:dyDescent="0.3">
      <c r="A70">
        <v>5</v>
      </c>
      <c r="B70">
        <v>4</v>
      </c>
      <c r="D70">
        <v>6</v>
      </c>
      <c r="E70">
        <v>10</v>
      </c>
      <c r="F70">
        <v>18</v>
      </c>
      <c r="H70">
        <v>46</v>
      </c>
      <c r="I70">
        <v>4</v>
      </c>
    </row>
    <row r="71" spans="1:9" x14ac:dyDescent="0.3">
      <c r="A71">
        <v>5</v>
      </c>
      <c r="B71">
        <v>4</v>
      </c>
      <c r="D71">
        <v>6</v>
      </c>
      <c r="E71">
        <v>10</v>
      </c>
      <c r="F71">
        <v>18</v>
      </c>
      <c r="H71">
        <v>48</v>
      </c>
      <c r="I71">
        <v>4</v>
      </c>
    </row>
    <row r="72" spans="1:9" x14ac:dyDescent="0.3">
      <c r="A72">
        <v>5</v>
      </c>
      <c r="B72">
        <v>4</v>
      </c>
      <c r="D72">
        <v>6</v>
      </c>
      <c r="E72">
        <v>11</v>
      </c>
      <c r="F72">
        <v>18</v>
      </c>
      <c r="H72">
        <v>50</v>
      </c>
      <c r="I72">
        <v>4</v>
      </c>
    </row>
    <row r="73" spans="1:9" x14ac:dyDescent="0.3">
      <c r="A73">
        <v>5</v>
      </c>
      <c r="B73">
        <v>4</v>
      </c>
      <c r="D73">
        <v>6</v>
      </c>
      <c r="E73">
        <v>12</v>
      </c>
      <c r="F73">
        <v>18</v>
      </c>
      <c r="H73">
        <v>50</v>
      </c>
      <c r="I73">
        <v>4</v>
      </c>
    </row>
    <row r="74" spans="1:9" x14ac:dyDescent="0.3">
      <c r="A74">
        <v>5</v>
      </c>
      <c r="B74">
        <v>4</v>
      </c>
      <c r="D74">
        <v>6</v>
      </c>
      <c r="E74">
        <v>12</v>
      </c>
      <c r="F74">
        <v>19</v>
      </c>
      <c r="H74">
        <v>50</v>
      </c>
      <c r="I74">
        <v>4</v>
      </c>
    </row>
    <row r="75" spans="1:9" x14ac:dyDescent="0.3">
      <c r="A75">
        <v>5</v>
      </c>
      <c r="B75">
        <v>4</v>
      </c>
      <c r="D75">
        <v>6</v>
      </c>
      <c r="E75">
        <v>12</v>
      </c>
      <c r="F75">
        <v>20</v>
      </c>
      <c r="H75">
        <v>50</v>
      </c>
      <c r="I75">
        <v>4</v>
      </c>
    </row>
    <row r="76" spans="1:9" x14ac:dyDescent="0.3">
      <c r="A76">
        <v>5</v>
      </c>
      <c r="B76">
        <v>4</v>
      </c>
      <c r="D76">
        <v>6</v>
      </c>
      <c r="E76">
        <v>12</v>
      </c>
      <c r="F76">
        <v>20</v>
      </c>
      <c r="H76">
        <v>52</v>
      </c>
      <c r="I76">
        <v>4</v>
      </c>
    </row>
    <row r="77" spans="1:9" x14ac:dyDescent="0.3">
      <c r="A77">
        <v>5</v>
      </c>
      <c r="B77">
        <v>4</v>
      </c>
      <c r="D77">
        <v>7</v>
      </c>
      <c r="E77">
        <v>12</v>
      </c>
      <c r="F77">
        <v>20</v>
      </c>
      <c r="H77">
        <v>55</v>
      </c>
      <c r="I77">
        <v>4</v>
      </c>
    </row>
    <row r="78" spans="1:9" x14ac:dyDescent="0.3">
      <c r="A78">
        <v>5</v>
      </c>
      <c r="B78">
        <v>4</v>
      </c>
      <c r="D78">
        <v>7</v>
      </c>
      <c r="E78">
        <v>14</v>
      </c>
      <c r="F78">
        <v>20</v>
      </c>
      <c r="H78">
        <v>55</v>
      </c>
      <c r="I78">
        <v>4</v>
      </c>
    </row>
    <row r="79" spans="1:9" x14ac:dyDescent="0.3">
      <c r="A79">
        <v>5</v>
      </c>
      <c r="B79">
        <v>4</v>
      </c>
      <c r="D79">
        <v>7</v>
      </c>
      <c r="E79">
        <v>14</v>
      </c>
      <c r="F79">
        <v>20</v>
      </c>
      <c r="H79">
        <v>62</v>
      </c>
      <c r="I79">
        <v>4</v>
      </c>
    </row>
    <row r="80" spans="1:9" x14ac:dyDescent="0.3">
      <c r="A80">
        <v>5</v>
      </c>
      <c r="B80">
        <v>4</v>
      </c>
      <c r="D80">
        <v>7</v>
      </c>
      <c r="E80">
        <v>15</v>
      </c>
      <c r="F80">
        <v>20</v>
      </c>
      <c r="H80">
        <v>63</v>
      </c>
      <c r="I80">
        <v>4</v>
      </c>
    </row>
    <row r="81" spans="1:9" x14ac:dyDescent="0.3">
      <c r="A81">
        <v>5</v>
      </c>
      <c r="B81">
        <v>4</v>
      </c>
      <c r="D81">
        <v>7</v>
      </c>
      <c r="E81">
        <v>15</v>
      </c>
      <c r="F81">
        <v>20</v>
      </c>
      <c r="H81">
        <v>65</v>
      </c>
      <c r="I81">
        <v>4</v>
      </c>
    </row>
    <row r="82" spans="1:9" x14ac:dyDescent="0.3">
      <c r="A82">
        <v>5</v>
      </c>
      <c r="B82">
        <v>4</v>
      </c>
      <c r="D82">
        <v>7</v>
      </c>
      <c r="E82">
        <v>15</v>
      </c>
      <c r="F82">
        <v>20</v>
      </c>
      <c r="H82">
        <v>68</v>
      </c>
      <c r="I82">
        <v>4</v>
      </c>
    </row>
    <row r="83" spans="1:9" x14ac:dyDescent="0.3">
      <c r="A83">
        <v>5</v>
      </c>
      <c r="B83">
        <v>4</v>
      </c>
      <c r="D83">
        <v>7</v>
      </c>
      <c r="E83">
        <v>15</v>
      </c>
      <c r="F83">
        <v>20</v>
      </c>
      <c r="H83">
        <v>68</v>
      </c>
      <c r="I83">
        <v>4</v>
      </c>
    </row>
    <row r="84" spans="1:9" x14ac:dyDescent="0.3">
      <c r="A84">
        <v>5</v>
      </c>
      <c r="B84">
        <v>4</v>
      </c>
      <c r="D84">
        <v>7</v>
      </c>
      <c r="E84">
        <v>15</v>
      </c>
      <c r="F84">
        <v>20</v>
      </c>
      <c r="H84">
        <v>70</v>
      </c>
      <c r="I84">
        <v>4</v>
      </c>
    </row>
    <row r="85" spans="1:9" x14ac:dyDescent="0.3">
      <c r="A85">
        <v>5</v>
      </c>
      <c r="B85">
        <v>4</v>
      </c>
      <c r="D85">
        <v>7</v>
      </c>
      <c r="E85">
        <v>15</v>
      </c>
      <c r="F85">
        <v>20</v>
      </c>
      <c r="H85">
        <v>70</v>
      </c>
      <c r="I85">
        <v>4</v>
      </c>
    </row>
    <row r="86" spans="1:9" x14ac:dyDescent="0.3">
      <c r="A86">
        <v>5</v>
      </c>
      <c r="B86">
        <v>4</v>
      </c>
      <c r="D86">
        <v>7</v>
      </c>
      <c r="E86">
        <v>15</v>
      </c>
      <c r="F86">
        <v>20</v>
      </c>
      <c r="H86">
        <v>70</v>
      </c>
      <c r="I86">
        <v>4</v>
      </c>
    </row>
    <row r="87" spans="1:9" x14ac:dyDescent="0.3">
      <c r="A87">
        <v>5</v>
      </c>
      <c r="B87">
        <v>4</v>
      </c>
      <c r="D87">
        <v>7</v>
      </c>
      <c r="E87">
        <v>15</v>
      </c>
      <c r="F87">
        <v>20</v>
      </c>
      <c r="H87">
        <v>72</v>
      </c>
      <c r="I87">
        <v>4</v>
      </c>
    </row>
    <row r="88" spans="1:9" x14ac:dyDescent="0.3">
      <c r="A88">
        <v>5</v>
      </c>
      <c r="B88">
        <v>4</v>
      </c>
      <c r="D88">
        <v>7</v>
      </c>
      <c r="E88">
        <v>15</v>
      </c>
      <c r="F88">
        <v>20</v>
      </c>
      <c r="H88">
        <v>75</v>
      </c>
      <c r="I88">
        <v>4</v>
      </c>
    </row>
    <row r="89" spans="1:9" x14ac:dyDescent="0.3">
      <c r="A89">
        <v>5</v>
      </c>
      <c r="B89">
        <v>4</v>
      </c>
      <c r="D89">
        <v>8</v>
      </c>
      <c r="E89">
        <v>15</v>
      </c>
      <c r="F89">
        <v>20</v>
      </c>
      <c r="H89">
        <v>82</v>
      </c>
      <c r="I89">
        <v>4</v>
      </c>
    </row>
    <row r="90" spans="1:9" x14ac:dyDescent="0.3">
      <c r="A90">
        <v>5</v>
      </c>
      <c r="B90">
        <v>4</v>
      </c>
      <c r="D90">
        <v>8</v>
      </c>
      <c r="E90">
        <v>15</v>
      </c>
      <c r="F90">
        <v>20</v>
      </c>
      <c r="H90">
        <v>85</v>
      </c>
      <c r="I90">
        <v>4</v>
      </c>
    </row>
    <row r="91" spans="1:9" x14ac:dyDescent="0.3">
      <c r="A91">
        <v>5</v>
      </c>
      <c r="B91">
        <v>4</v>
      </c>
      <c r="D91">
        <v>8</v>
      </c>
      <c r="E91">
        <v>16</v>
      </c>
      <c r="F91">
        <v>20</v>
      </c>
      <c r="I91">
        <v>4</v>
      </c>
    </row>
    <row r="92" spans="1:9" x14ac:dyDescent="0.3">
      <c r="A92">
        <v>5</v>
      </c>
      <c r="B92">
        <v>4</v>
      </c>
      <c r="D92">
        <v>8</v>
      </c>
      <c r="E92">
        <v>16</v>
      </c>
      <c r="F92">
        <v>20</v>
      </c>
      <c r="H92" t="s">
        <v>1122</v>
      </c>
      <c r="I92">
        <v>4</v>
      </c>
    </row>
    <row r="93" spans="1:9" x14ac:dyDescent="0.3">
      <c r="A93">
        <v>5</v>
      </c>
      <c r="B93">
        <v>4</v>
      </c>
      <c r="D93">
        <v>8</v>
      </c>
      <c r="E93">
        <v>16</v>
      </c>
      <c r="F93">
        <v>21</v>
      </c>
      <c r="H93" t="s">
        <v>1122</v>
      </c>
      <c r="I93">
        <v>4</v>
      </c>
    </row>
    <row r="94" spans="1:9" x14ac:dyDescent="0.3">
      <c r="A94">
        <v>5</v>
      </c>
      <c r="B94">
        <v>4</v>
      </c>
      <c r="D94">
        <v>8</v>
      </c>
      <c r="E94">
        <v>16</v>
      </c>
      <c r="F94">
        <v>22</v>
      </c>
      <c r="H94" t="s">
        <v>1122</v>
      </c>
      <c r="I94">
        <v>4</v>
      </c>
    </row>
    <row r="95" spans="1:9" x14ac:dyDescent="0.3">
      <c r="A95">
        <v>5</v>
      </c>
      <c r="B95">
        <v>4</v>
      </c>
      <c r="D95">
        <v>8</v>
      </c>
      <c r="E95">
        <v>17</v>
      </c>
      <c r="F95">
        <v>22</v>
      </c>
      <c r="H95" t="s">
        <v>1122</v>
      </c>
      <c r="I95">
        <v>4</v>
      </c>
    </row>
    <row r="96" spans="1:9" x14ac:dyDescent="0.3">
      <c r="A96">
        <v>6</v>
      </c>
      <c r="B96">
        <v>4</v>
      </c>
      <c r="D96">
        <v>8</v>
      </c>
      <c r="E96">
        <v>18</v>
      </c>
      <c r="F96">
        <v>22</v>
      </c>
      <c r="H96" t="s">
        <v>1122</v>
      </c>
      <c r="I96">
        <v>4</v>
      </c>
    </row>
    <row r="97" spans="1:9" x14ac:dyDescent="0.3">
      <c r="A97">
        <v>6</v>
      </c>
      <c r="B97">
        <v>4</v>
      </c>
      <c r="D97">
        <v>8</v>
      </c>
      <c r="E97">
        <v>18</v>
      </c>
      <c r="F97">
        <v>22</v>
      </c>
      <c r="H97" t="s">
        <v>1122</v>
      </c>
      <c r="I97">
        <v>4</v>
      </c>
    </row>
    <row r="98" spans="1:9" x14ac:dyDescent="0.3">
      <c r="A98">
        <v>6</v>
      </c>
      <c r="B98">
        <v>4</v>
      </c>
      <c r="D98">
        <v>8</v>
      </c>
      <c r="E98">
        <v>18</v>
      </c>
      <c r="F98">
        <v>22</v>
      </c>
      <c r="H98" t="s">
        <v>1122</v>
      </c>
      <c r="I98">
        <v>4</v>
      </c>
    </row>
    <row r="99" spans="1:9" x14ac:dyDescent="0.3">
      <c r="A99">
        <v>6</v>
      </c>
      <c r="B99">
        <v>4</v>
      </c>
      <c r="D99">
        <v>8</v>
      </c>
      <c r="E99">
        <v>18</v>
      </c>
      <c r="F99">
        <v>23</v>
      </c>
      <c r="H99" t="s">
        <v>1122</v>
      </c>
      <c r="I99">
        <v>4</v>
      </c>
    </row>
    <row r="100" spans="1:9" x14ac:dyDescent="0.3">
      <c r="A100">
        <v>6</v>
      </c>
      <c r="B100">
        <v>4</v>
      </c>
      <c r="D100">
        <v>8</v>
      </c>
      <c r="E100">
        <v>18</v>
      </c>
      <c r="F100">
        <v>25</v>
      </c>
      <c r="H100" t="s">
        <v>1122</v>
      </c>
      <c r="I100">
        <v>4</v>
      </c>
    </row>
    <row r="101" spans="1:9" x14ac:dyDescent="0.3">
      <c r="A101">
        <v>6</v>
      </c>
      <c r="B101">
        <v>4</v>
      </c>
      <c r="D101">
        <v>8</v>
      </c>
      <c r="E101">
        <v>18</v>
      </c>
      <c r="F101">
        <v>25</v>
      </c>
      <c r="H101" t="s">
        <v>1122</v>
      </c>
      <c r="I101">
        <v>4</v>
      </c>
    </row>
    <row r="102" spans="1:9" x14ac:dyDescent="0.3">
      <c r="A102">
        <v>6</v>
      </c>
      <c r="B102">
        <v>4</v>
      </c>
      <c r="D102">
        <v>8</v>
      </c>
      <c r="E102">
        <v>18</v>
      </c>
      <c r="F102">
        <v>25</v>
      </c>
      <c r="H102" t="s">
        <v>1122</v>
      </c>
      <c r="I102">
        <v>4</v>
      </c>
    </row>
    <row r="103" spans="1:9" x14ac:dyDescent="0.3">
      <c r="A103">
        <v>6</v>
      </c>
      <c r="B103">
        <v>4</v>
      </c>
      <c r="D103">
        <v>8</v>
      </c>
      <c r="E103">
        <v>18</v>
      </c>
      <c r="F103">
        <v>27</v>
      </c>
      <c r="H103" t="s">
        <v>1122</v>
      </c>
      <c r="I103">
        <v>4</v>
      </c>
    </row>
    <row r="104" spans="1:9" x14ac:dyDescent="0.3">
      <c r="A104">
        <v>6</v>
      </c>
      <c r="B104">
        <v>4</v>
      </c>
      <c r="D104">
        <v>8</v>
      </c>
      <c r="E104">
        <v>19</v>
      </c>
      <c r="F104">
        <v>28</v>
      </c>
      <c r="H104" t="s">
        <v>1122</v>
      </c>
      <c r="I104">
        <v>4</v>
      </c>
    </row>
    <row r="105" spans="1:9" x14ac:dyDescent="0.3">
      <c r="A105">
        <v>6</v>
      </c>
      <c r="B105">
        <v>4</v>
      </c>
      <c r="D105">
        <v>8</v>
      </c>
      <c r="E105">
        <v>19</v>
      </c>
      <c r="F105">
        <v>28</v>
      </c>
      <c r="H105" t="s">
        <v>1122</v>
      </c>
      <c r="I105">
        <v>4</v>
      </c>
    </row>
    <row r="106" spans="1:9" x14ac:dyDescent="0.3">
      <c r="A106">
        <v>6</v>
      </c>
      <c r="B106">
        <v>4</v>
      </c>
      <c r="D106">
        <v>8</v>
      </c>
      <c r="E106">
        <v>19</v>
      </c>
      <c r="F106">
        <v>30</v>
      </c>
      <c r="H106" t="s">
        <v>1122</v>
      </c>
      <c r="I106">
        <v>4</v>
      </c>
    </row>
    <row r="107" spans="1:9" x14ac:dyDescent="0.3">
      <c r="A107">
        <v>6</v>
      </c>
      <c r="B107">
        <v>4</v>
      </c>
      <c r="D107">
        <v>8</v>
      </c>
      <c r="E107">
        <v>20</v>
      </c>
      <c r="F107">
        <v>30</v>
      </c>
      <c r="H107" t="s">
        <v>1122</v>
      </c>
      <c r="I107">
        <v>4</v>
      </c>
    </row>
    <row r="108" spans="1:9" x14ac:dyDescent="0.3">
      <c r="A108">
        <v>6</v>
      </c>
      <c r="B108">
        <v>4</v>
      </c>
      <c r="D108">
        <v>8</v>
      </c>
      <c r="E108">
        <v>20</v>
      </c>
      <c r="F108">
        <v>30</v>
      </c>
      <c r="H108" t="s">
        <v>1122</v>
      </c>
      <c r="I108">
        <v>4</v>
      </c>
    </row>
    <row r="109" spans="1:9" x14ac:dyDescent="0.3">
      <c r="A109">
        <v>6</v>
      </c>
      <c r="B109">
        <v>4</v>
      </c>
      <c r="D109">
        <v>8</v>
      </c>
      <c r="E109">
        <v>20</v>
      </c>
      <c r="F109">
        <v>30</v>
      </c>
      <c r="H109" t="s">
        <v>1122</v>
      </c>
      <c r="I109">
        <v>4</v>
      </c>
    </row>
    <row r="110" spans="1:9" x14ac:dyDescent="0.3">
      <c r="A110">
        <v>6</v>
      </c>
      <c r="B110">
        <v>4</v>
      </c>
      <c r="D110">
        <v>9</v>
      </c>
      <c r="E110">
        <v>20</v>
      </c>
      <c r="F110">
        <v>30</v>
      </c>
      <c r="H110" t="s">
        <v>1122</v>
      </c>
      <c r="I110">
        <v>4</v>
      </c>
    </row>
    <row r="111" spans="1:9" x14ac:dyDescent="0.3">
      <c r="A111">
        <v>6</v>
      </c>
      <c r="B111">
        <v>4</v>
      </c>
      <c r="D111">
        <v>9</v>
      </c>
      <c r="E111">
        <v>20</v>
      </c>
      <c r="F111">
        <v>30</v>
      </c>
      <c r="H111" t="s">
        <v>1122</v>
      </c>
      <c r="I111">
        <v>4</v>
      </c>
    </row>
    <row r="112" spans="1:9" x14ac:dyDescent="0.3">
      <c r="A112">
        <v>6</v>
      </c>
      <c r="B112">
        <v>4</v>
      </c>
      <c r="D112">
        <v>9</v>
      </c>
      <c r="E112">
        <v>20</v>
      </c>
      <c r="F112">
        <v>30</v>
      </c>
      <c r="H112" t="s">
        <v>1122</v>
      </c>
      <c r="I112">
        <v>4</v>
      </c>
    </row>
    <row r="113" spans="1:9" x14ac:dyDescent="0.3">
      <c r="A113">
        <v>6</v>
      </c>
      <c r="B113">
        <v>4</v>
      </c>
      <c r="D113">
        <v>9</v>
      </c>
      <c r="E113">
        <v>20</v>
      </c>
      <c r="F113">
        <v>30</v>
      </c>
      <c r="H113" t="s">
        <v>1122</v>
      </c>
      <c r="I113">
        <v>4</v>
      </c>
    </row>
    <row r="114" spans="1:9" x14ac:dyDescent="0.3">
      <c r="A114">
        <v>6</v>
      </c>
      <c r="B114">
        <v>4</v>
      </c>
      <c r="D114">
        <v>10</v>
      </c>
      <c r="E114">
        <v>20</v>
      </c>
      <c r="F114">
        <v>30</v>
      </c>
      <c r="H114" t="s">
        <v>1122</v>
      </c>
      <c r="I114">
        <v>4</v>
      </c>
    </row>
    <row r="115" spans="1:9" x14ac:dyDescent="0.3">
      <c r="A115">
        <v>6</v>
      </c>
      <c r="B115">
        <v>4</v>
      </c>
      <c r="D115">
        <v>10</v>
      </c>
      <c r="E115">
        <v>20</v>
      </c>
      <c r="F115">
        <v>30</v>
      </c>
      <c r="H115" t="s">
        <v>1122</v>
      </c>
      <c r="I115">
        <v>4</v>
      </c>
    </row>
    <row r="116" spans="1:9" x14ac:dyDescent="0.3">
      <c r="A116">
        <v>6</v>
      </c>
      <c r="B116">
        <v>4</v>
      </c>
      <c r="D116">
        <v>10</v>
      </c>
      <c r="E116">
        <v>21</v>
      </c>
      <c r="F116">
        <v>32</v>
      </c>
      <c r="I116">
        <v>4</v>
      </c>
    </row>
    <row r="117" spans="1:9" x14ac:dyDescent="0.3">
      <c r="A117">
        <v>6</v>
      </c>
      <c r="B117">
        <v>4</v>
      </c>
      <c r="D117">
        <v>10</v>
      </c>
      <c r="E117">
        <v>22</v>
      </c>
      <c r="F117">
        <v>32</v>
      </c>
      <c r="I117">
        <v>4</v>
      </c>
    </row>
    <row r="118" spans="1:9" x14ac:dyDescent="0.3">
      <c r="A118">
        <v>6</v>
      </c>
      <c r="B118">
        <v>4</v>
      </c>
      <c r="D118">
        <v>10</v>
      </c>
      <c r="E118">
        <v>23</v>
      </c>
      <c r="F118">
        <v>33</v>
      </c>
      <c r="I118">
        <v>4</v>
      </c>
    </row>
    <row r="119" spans="1:9" x14ac:dyDescent="0.3">
      <c r="A119">
        <v>6</v>
      </c>
      <c r="B119">
        <v>4</v>
      </c>
      <c r="D119">
        <v>10</v>
      </c>
      <c r="E119">
        <v>24</v>
      </c>
      <c r="F119">
        <v>34</v>
      </c>
      <c r="I119">
        <v>4</v>
      </c>
    </row>
    <row r="120" spans="1:9" x14ac:dyDescent="0.3">
      <c r="A120">
        <v>6</v>
      </c>
      <c r="B120">
        <v>4</v>
      </c>
      <c r="D120">
        <v>10</v>
      </c>
      <c r="E120">
        <v>25</v>
      </c>
      <c r="F120">
        <v>34</v>
      </c>
      <c r="I120">
        <v>4</v>
      </c>
    </row>
    <row r="121" spans="1:9" x14ac:dyDescent="0.3">
      <c r="A121">
        <v>6</v>
      </c>
      <c r="B121">
        <v>4</v>
      </c>
      <c r="D121">
        <v>10</v>
      </c>
      <c r="E121">
        <v>25</v>
      </c>
      <c r="F121">
        <v>35</v>
      </c>
      <c r="I121">
        <v>4</v>
      </c>
    </row>
    <row r="122" spans="1:9" x14ac:dyDescent="0.3">
      <c r="A122">
        <v>6</v>
      </c>
      <c r="B122">
        <v>4</v>
      </c>
      <c r="D122">
        <v>10</v>
      </c>
      <c r="E122">
        <v>25</v>
      </c>
      <c r="F122">
        <v>37</v>
      </c>
      <c r="I122">
        <v>4</v>
      </c>
    </row>
    <row r="123" spans="1:9" x14ac:dyDescent="0.3">
      <c r="A123">
        <v>6</v>
      </c>
      <c r="B123">
        <v>4</v>
      </c>
      <c r="D123">
        <v>10</v>
      </c>
      <c r="E123">
        <v>25</v>
      </c>
      <c r="F123">
        <v>38</v>
      </c>
      <c r="I123">
        <v>4.5</v>
      </c>
    </row>
    <row r="124" spans="1:9" x14ac:dyDescent="0.3">
      <c r="A124">
        <v>6</v>
      </c>
      <c r="B124">
        <v>4</v>
      </c>
      <c r="D124">
        <v>10</v>
      </c>
      <c r="E124">
        <v>25</v>
      </c>
      <c r="F124">
        <v>38</v>
      </c>
      <c r="I124">
        <v>5</v>
      </c>
    </row>
    <row r="125" spans="1:9" x14ac:dyDescent="0.3">
      <c r="A125">
        <v>6</v>
      </c>
      <c r="B125">
        <v>4</v>
      </c>
      <c r="D125">
        <v>10</v>
      </c>
      <c r="E125">
        <v>25</v>
      </c>
      <c r="F125">
        <v>40</v>
      </c>
      <c r="I125">
        <v>5</v>
      </c>
    </row>
    <row r="126" spans="1:9" x14ac:dyDescent="0.3">
      <c r="A126">
        <v>6</v>
      </c>
      <c r="B126">
        <v>4</v>
      </c>
      <c r="D126">
        <v>10</v>
      </c>
      <c r="E126">
        <v>26</v>
      </c>
      <c r="F126">
        <v>40</v>
      </c>
      <c r="I126">
        <v>5</v>
      </c>
    </row>
    <row r="127" spans="1:9" x14ac:dyDescent="0.3">
      <c r="A127">
        <v>6</v>
      </c>
      <c r="B127">
        <v>4</v>
      </c>
      <c r="D127">
        <v>10</v>
      </c>
      <c r="E127">
        <v>28</v>
      </c>
      <c r="F127">
        <v>40</v>
      </c>
      <c r="I127">
        <v>5</v>
      </c>
    </row>
    <row r="128" spans="1:9" x14ac:dyDescent="0.3">
      <c r="A128">
        <v>6</v>
      </c>
      <c r="B128">
        <v>4</v>
      </c>
      <c r="D128">
        <v>10</v>
      </c>
      <c r="E128">
        <v>28</v>
      </c>
      <c r="F128">
        <v>40</v>
      </c>
      <c r="I128">
        <v>5</v>
      </c>
    </row>
    <row r="129" spans="1:9" x14ac:dyDescent="0.3">
      <c r="A129">
        <v>7</v>
      </c>
      <c r="B129">
        <v>4</v>
      </c>
      <c r="D129">
        <v>10</v>
      </c>
      <c r="E129">
        <v>28</v>
      </c>
      <c r="F129">
        <v>40</v>
      </c>
      <c r="I129">
        <v>5</v>
      </c>
    </row>
    <row r="130" spans="1:9" x14ac:dyDescent="0.3">
      <c r="A130">
        <v>7</v>
      </c>
      <c r="B130">
        <v>4</v>
      </c>
      <c r="D130">
        <v>10</v>
      </c>
      <c r="E130">
        <v>30</v>
      </c>
      <c r="F130">
        <v>40</v>
      </c>
      <c r="I130">
        <v>5</v>
      </c>
    </row>
    <row r="131" spans="1:9" x14ac:dyDescent="0.3">
      <c r="A131">
        <v>7</v>
      </c>
      <c r="B131">
        <v>4</v>
      </c>
      <c r="D131">
        <v>10</v>
      </c>
      <c r="E131">
        <v>30</v>
      </c>
      <c r="F131">
        <v>41</v>
      </c>
      <c r="I131">
        <v>5</v>
      </c>
    </row>
    <row r="132" spans="1:9" x14ac:dyDescent="0.3">
      <c r="A132">
        <v>7</v>
      </c>
      <c r="B132">
        <v>4</v>
      </c>
      <c r="D132">
        <v>11</v>
      </c>
      <c r="E132">
        <v>30</v>
      </c>
      <c r="F132">
        <v>44</v>
      </c>
      <c r="I132">
        <v>5</v>
      </c>
    </row>
    <row r="133" spans="1:9" x14ac:dyDescent="0.3">
      <c r="A133">
        <v>7</v>
      </c>
      <c r="B133">
        <v>4</v>
      </c>
      <c r="D133">
        <v>11</v>
      </c>
      <c r="E133">
        <v>30</v>
      </c>
      <c r="F133">
        <v>45</v>
      </c>
      <c r="I133">
        <v>5</v>
      </c>
    </row>
    <row r="134" spans="1:9" x14ac:dyDescent="0.3">
      <c r="A134">
        <v>7</v>
      </c>
      <c r="B134">
        <v>4</v>
      </c>
      <c r="D134">
        <v>12</v>
      </c>
      <c r="E134">
        <v>30</v>
      </c>
      <c r="F134">
        <v>45</v>
      </c>
      <c r="I134">
        <v>5</v>
      </c>
    </row>
    <row r="135" spans="1:9" x14ac:dyDescent="0.3">
      <c r="A135">
        <v>7</v>
      </c>
      <c r="B135">
        <v>4.5</v>
      </c>
      <c r="D135">
        <v>12</v>
      </c>
      <c r="E135">
        <v>30</v>
      </c>
      <c r="F135">
        <v>45</v>
      </c>
      <c r="I135">
        <v>5</v>
      </c>
    </row>
    <row r="136" spans="1:9" x14ac:dyDescent="0.3">
      <c r="A136">
        <v>7</v>
      </c>
      <c r="B136">
        <v>4.5</v>
      </c>
      <c r="D136">
        <v>12</v>
      </c>
      <c r="E136">
        <v>30</v>
      </c>
      <c r="F136">
        <v>46</v>
      </c>
      <c r="I136">
        <v>5</v>
      </c>
    </row>
    <row r="137" spans="1:9" x14ac:dyDescent="0.3">
      <c r="A137">
        <v>7</v>
      </c>
      <c r="B137">
        <v>4.5</v>
      </c>
      <c r="D137">
        <v>12</v>
      </c>
      <c r="E137">
        <v>30</v>
      </c>
      <c r="F137">
        <v>46</v>
      </c>
      <c r="I137">
        <v>5</v>
      </c>
    </row>
    <row r="138" spans="1:9" x14ac:dyDescent="0.3">
      <c r="A138">
        <v>7</v>
      </c>
      <c r="B138">
        <v>5</v>
      </c>
      <c r="D138">
        <v>12</v>
      </c>
      <c r="E138">
        <v>32</v>
      </c>
      <c r="F138">
        <v>48</v>
      </c>
      <c r="I138">
        <v>5</v>
      </c>
    </row>
    <row r="139" spans="1:9" x14ac:dyDescent="0.3">
      <c r="A139">
        <v>7</v>
      </c>
      <c r="B139">
        <v>5</v>
      </c>
      <c r="D139">
        <v>12</v>
      </c>
      <c r="E139">
        <v>32</v>
      </c>
      <c r="F139">
        <v>50</v>
      </c>
      <c r="I139">
        <v>5</v>
      </c>
    </row>
    <row r="140" spans="1:9" x14ac:dyDescent="0.3">
      <c r="A140">
        <v>7</v>
      </c>
      <c r="B140">
        <v>5</v>
      </c>
      <c r="D140">
        <v>12</v>
      </c>
      <c r="E140">
        <v>33</v>
      </c>
      <c r="F140">
        <v>50</v>
      </c>
      <c r="I140">
        <v>5</v>
      </c>
    </row>
    <row r="141" spans="1:9" x14ac:dyDescent="0.3">
      <c r="A141">
        <v>7</v>
      </c>
      <c r="B141">
        <v>5</v>
      </c>
      <c r="D141">
        <v>12</v>
      </c>
      <c r="E141">
        <v>35</v>
      </c>
      <c r="F141">
        <v>52</v>
      </c>
      <c r="I141">
        <v>5</v>
      </c>
    </row>
    <row r="142" spans="1:9" x14ac:dyDescent="0.3">
      <c r="A142">
        <v>7</v>
      </c>
      <c r="B142">
        <v>5</v>
      </c>
      <c r="D142">
        <v>12</v>
      </c>
      <c r="E142">
        <v>35</v>
      </c>
      <c r="F142">
        <v>52</v>
      </c>
      <c r="I142">
        <v>5</v>
      </c>
    </row>
    <row r="143" spans="1:9" x14ac:dyDescent="0.3">
      <c r="A143">
        <v>7</v>
      </c>
      <c r="B143">
        <v>5</v>
      </c>
      <c r="D143">
        <v>12</v>
      </c>
      <c r="E143">
        <v>35</v>
      </c>
      <c r="F143">
        <v>55</v>
      </c>
      <c r="I143">
        <v>5</v>
      </c>
    </row>
    <row r="144" spans="1:9" x14ac:dyDescent="0.3">
      <c r="A144">
        <v>7</v>
      </c>
      <c r="B144">
        <v>5</v>
      </c>
      <c r="D144">
        <v>12</v>
      </c>
      <c r="E144">
        <v>35</v>
      </c>
      <c r="F144">
        <v>55</v>
      </c>
      <c r="I144">
        <v>5</v>
      </c>
    </row>
    <row r="145" spans="1:9" x14ac:dyDescent="0.3">
      <c r="A145">
        <v>7</v>
      </c>
      <c r="B145">
        <v>5</v>
      </c>
      <c r="D145">
        <v>12</v>
      </c>
      <c r="E145">
        <v>38</v>
      </c>
      <c r="F145">
        <v>55</v>
      </c>
      <c r="I145">
        <v>5</v>
      </c>
    </row>
    <row r="146" spans="1:9" x14ac:dyDescent="0.3">
      <c r="A146">
        <v>7</v>
      </c>
      <c r="B146">
        <v>5</v>
      </c>
      <c r="D146">
        <v>12</v>
      </c>
      <c r="E146">
        <v>38</v>
      </c>
      <c r="F146">
        <v>69</v>
      </c>
      <c r="I146">
        <v>5</v>
      </c>
    </row>
    <row r="147" spans="1:9" x14ac:dyDescent="0.3">
      <c r="A147">
        <v>7</v>
      </c>
      <c r="B147">
        <v>5</v>
      </c>
      <c r="D147">
        <v>12</v>
      </c>
      <c r="E147">
        <v>38</v>
      </c>
      <c r="F147">
        <v>70</v>
      </c>
      <c r="I147">
        <v>5</v>
      </c>
    </row>
    <row r="148" spans="1:9" x14ac:dyDescent="0.3">
      <c r="A148">
        <v>7</v>
      </c>
      <c r="B148">
        <v>5</v>
      </c>
      <c r="D148">
        <v>12</v>
      </c>
      <c r="E148">
        <v>38</v>
      </c>
      <c r="F148">
        <v>70</v>
      </c>
      <c r="I148">
        <v>5</v>
      </c>
    </row>
    <row r="149" spans="1:9" x14ac:dyDescent="0.3">
      <c r="A149">
        <v>7</v>
      </c>
      <c r="B149">
        <v>5</v>
      </c>
      <c r="D149">
        <v>12</v>
      </c>
      <c r="E149">
        <v>40</v>
      </c>
      <c r="F149">
        <v>70</v>
      </c>
      <c r="I149">
        <v>5</v>
      </c>
    </row>
    <row r="150" spans="1:9" x14ac:dyDescent="0.3">
      <c r="A150">
        <v>7.5</v>
      </c>
      <c r="B150">
        <v>5</v>
      </c>
      <c r="D150">
        <v>13</v>
      </c>
      <c r="E150">
        <v>40</v>
      </c>
      <c r="F150">
        <v>70</v>
      </c>
      <c r="I150">
        <v>5</v>
      </c>
    </row>
    <row r="151" spans="1:9" x14ac:dyDescent="0.3">
      <c r="A151">
        <v>8</v>
      </c>
      <c r="B151">
        <v>5</v>
      </c>
      <c r="D151">
        <v>13</v>
      </c>
      <c r="E151">
        <v>40</v>
      </c>
      <c r="F151">
        <v>70</v>
      </c>
      <c r="I151">
        <v>5</v>
      </c>
    </row>
    <row r="152" spans="1:9" x14ac:dyDescent="0.3">
      <c r="A152">
        <v>8</v>
      </c>
      <c r="B152">
        <v>5</v>
      </c>
      <c r="D152">
        <v>13</v>
      </c>
      <c r="E152">
        <v>40</v>
      </c>
      <c r="F152">
        <v>70</v>
      </c>
      <c r="I152">
        <v>5</v>
      </c>
    </row>
    <row r="153" spans="1:9" x14ac:dyDescent="0.3">
      <c r="A153">
        <v>8</v>
      </c>
      <c r="B153">
        <v>5</v>
      </c>
      <c r="D153">
        <v>13</v>
      </c>
      <c r="E153">
        <v>40</v>
      </c>
      <c r="F153">
        <v>70</v>
      </c>
      <c r="I153">
        <v>5</v>
      </c>
    </row>
    <row r="154" spans="1:9" x14ac:dyDescent="0.3">
      <c r="A154">
        <v>8</v>
      </c>
      <c r="B154">
        <v>5</v>
      </c>
      <c r="D154">
        <v>14</v>
      </c>
      <c r="E154">
        <v>40</v>
      </c>
      <c r="F154">
        <v>71</v>
      </c>
      <c r="I154">
        <v>5</v>
      </c>
    </row>
    <row r="155" spans="1:9" x14ac:dyDescent="0.3">
      <c r="A155">
        <v>8</v>
      </c>
      <c r="B155">
        <v>5</v>
      </c>
      <c r="D155">
        <v>14</v>
      </c>
      <c r="E155">
        <v>40</v>
      </c>
      <c r="F155">
        <v>74</v>
      </c>
      <c r="I155">
        <v>5</v>
      </c>
    </row>
    <row r="156" spans="1:9" x14ac:dyDescent="0.3">
      <c r="A156">
        <v>8</v>
      </c>
      <c r="B156">
        <v>5</v>
      </c>
      <c r="D156">
        <v>14</v>
      </c>
      <c r="E156">
        <v>42</v>
      </c>
      <c r="F156">
        <v>74</v>
      </c>
      <c r="I156">
        <v>5</v>
      </c>
    </row>
    <row r="157" spans="1:9" x14ac:dyDescent="0.3">
      <c r="A157">
        <v>8</v>
      </c>
      <c r="B157">
        <v>5</v>
      </c>
      <c r="D157">
        <v>14</v>
      </c>
      <c r="E157">
        <v>42</v>
      </c>
      <c r="F157">
        <v>80</v>
      </c>
      <c r="I157">
        <v>5</v>
      </c>
    </row>
    <row r="158" spans="1:9" x14ac:dyDescent="0.3">
      <c r="A158">
        <v>8</v>
      </c>
      <c r="B158">
        <v>5</v>
      </c>
      <c r="D158">
        <v>14</v>
      </c>
      <c r="E158">
        <v>42</v>
      </c>
      <c r="F158">
        <v>80</v>
      </c>
      <c r="I158">
        <v>5</v>
      </c>
    </row>
    <row r="159" spans="1:9" x14ac:dyDescent="0.3">
      <c r="A159">
        <v>8</v>
      </c>
      <c r="B159">
        <v>5</v>
      </c>
      <c r="D159">
        <v>14</v>
      </c>
      <c r="E159">
        <v>42</v>
      </c>
      <c r="F159">
        <v>80</v>
      </c>
      <c r="I159">
        <v>5</v>
      </c>
    </row>
    <row r="160" spans="1:9" x14ac:dyDescent="0.3">
      <c r="A160">
        <v>8</v>
      </c>
      <c r="B160">
        <v>5</v>
      </c>
      <c r="D160">
        <v>14</v>
      </c>
      <c r="E160">
        <v>42</v>
      </c>
      <c r="F160">
        <v>80</v>
      </c>
      <c r="I160">
        <v>5</v>
      </c>
    </row>
    <row r="161" spans="1:9" x14ac:dyDescent="0.3">
      <c r="A161">
        <v>8</v>
      </c>
      <c r="B161">
        <v>5</v>
      </c>
      <c r="D161">
        <v>14</v>
      </c>
      <c r="E161">
        <v>42</v>
      </c>
      <c r="F161">
        <v>85</v>
      </c>
      <c r="I161">
        <v>5</v>
      </c>
    </row>
    <row r="162" spans="1:9" x14ac:dyDescent="0.3">
      <c r="A162">
        <v>8</v>
      </c>
      <c r="B162">
        <v>5</v>
      </c>
      <c r="D162">
        <v>14</v>
      </c>
      <c r="E162">
        <v>43</v>
      </c>
      <c r="F162">
        <v>96</v>
      </c>
      <c r="I162">
        <v>5</v>
      </c>
    </row>
    <row r="163" spans="1:9" x14ac:dyDescent="0.3">
      <c r="A163">
        <v>8</v>
      </c>
      <c r="B163">
        <v>5</v>
      </c>
      <c r="D163">
        <v>14</v>
      </c>
      <c r="E163">
        <v>43</v>
      </c>
      <c r="F163">
        <v>97</v>
      </c>
      <c r="I163">
        <v>5</v>
      </c>
    </row>
    <row r="164" spans="1:9" x14ac:dyDescent="0.3">
      <c r="A164">
        <v>8</v>
      </c>
      <c r="B164">
        <v>5</v>
      </c>
      <c r="D164">
        <v>14</v>
      </c>
      <c r="E164">
        <v>44</v>
      </c>
      <c r="F164">
        <v>98</v>
      </c>
      <c r="I164">
        <v>5</v>
      </c>
    </row>
    <row r="165" spans="1:9" x14ac:dyDescent="0.3">
      <c r="A165">
        <v>8</v>
      </c>
      <c r="B165">
        <v>5</v>
      </c>
      <c r="D165">
        <v>15</v>
      </c>
      <c r="E165">
        <v>44</v>
      </c>
      <c r="F165">
        <v>99</v>
      </c>
      <c r="I165">
        <v>5</v>
      </c>
    </row>
    <row r="166" spans="1:9" x14ac:dyDescent="0.3">
      <c r="A166">
        <v>8</v>
      </c>
      <c r="B166">
        <v>5</v>
      </c>
      <c r="D166">
        <v>15</v>
      </c>
      <c r="E166">
        <v>45</v>
      </c>
      <c r="F166">
        <v>105</v>
      </c>
      <c r="I166">
        <v>5</v>
      </c>
    </row>
    <row r="167" spans="1:9" x14ac:dyDescent="0.3">
      <c r="A167">
        <v>8</v>
      </c>
      <c r="B167">
        <v>5</v>
      </c>
      <c r="D167">
        <v>15</v>
      </c>
      <c r="E167">
        <v>45</v>
      </c>
      <c r="F167">
        <v>115</v>
      </c>
      <c r="I167">
        <v>5</v>
      </c>
    </row>
    <row r="168" spans="1:9" x14ac:dyDescent="0.3">
      <c r="A168">
        <v>8</v>
      </c>
      <c r="B168">
        <v>5</v>
      </c>
      <c r="D168">
        <v>15</v>
      </c>
      <c r="E168">
        <v>45</v>
      </c>
      <c r="F168">
        <v>120</v>
      </c>
      <c r="I168">
        <v>5</v>
      </c>
    </row>
    <row r="169" spans="1:9" x14ac:dyDescent="0.3">
      <c r="A169">
        <v>8</v>
      </c>
      <c r="B169">
        <v>5</v>
      </c>
      <c r="D169">
        <v>15</v>
      </c>
      <c r="E169">
        <v>46</v>
      </c>
      <c r="F169">
        <v>130</v>
      </c>
      <c r="I169">
        <v>5</v>
      </c>
    </row>
    <row r="170" spans="1:9" x14ac:dyDescent="0.3">
      <c r="A170">
        <v>8</v>
      </c>
      <c r="B170">
        <v>5</v>
      </c>
      <c r="D170">
        <v>15</v>
      </c>
      <c r="E170">
        <v>50</v>
      </c>
      <c r="I170">
        <v>5</v>
      </c>
    </row>
    <row r="171" spans="1:9" x14ac:dyDescent="0.3">
      <c r="A171">
        <v>8</v>
      </c>
      <c r="B171">
        <v>5</v>
      </c>
      <c r="D171">
        <v>15</v>
      </c>
      <c r="E171">
        <v>50</v>
      </c>
      <c r="F171" t="s">
        <v>1122</v>
      </c>
      <c r="I171">
        <v>5</v>
      </c>
    </row>
    <row r="172" spans="1:9" x14ac:dyDescent="0.3">
      <c r="A172">
        <v>8</v>
      </c>
      <c r="B172">
        <v>5</v>
      </c>
      <c r="D172">
        <v>15</v>
      </c>
      <c r="E172">
        <v>50</v>
      </c>
      <c r="F172" t="s">
        <v>1122</v>
      </c>
      <c r="I172">
        <v>5</v>
      </c>
    </row>
    <row r="173" spans="1:9" x14ac:dyDescent="0.3">
      <c r="A173">
        <v>8</v>
      </c>
      <c r="B173">
        <v>5</v>
      </c>
      <c r="D173">
        <v>15</v>
      </c>
      <c r="E173">
        <v>50</v>
      </c>
      <c r="F173" t="s">
        <v>1122</v>
      </c>
      <c r="I173">
        <v>5</v>
      </c>
    </row>
    <row r="174" spans="1:9" x14ac:dyDescent="0.3">
      <c r="A174">
        <v>8</v>
      </c>
      <c r="B174">
        <v>5</v>
      </c>
      <c r="D174">
        <v>15</v>
      </c>
      <c r="E174">
        <v>50</v>
      </c>
      <c r="F174" t="s">
        <v>1122</v>
      </c>
      <c r="I174">
        <v>5</v>
      </c>
    </row>
    <row r="175" spans="1:9" x14ac:dyDescent="0.3">
      <c r="A175">
        <v>8</v>
      </c>
      <c r="B175">
        <v>5</v>
      </c>
      <c r="D175">
        <v>15</v>
      </c>
      <c r="E175">
        <v>50</v>
      </c>
      <c r="F175" t="s">
        <v>1122</v>
      </c>
      <c r="I175">
        <v>5</v>
      </c>
    </row>
    <row r="176" spans="1:9" x14ac:dyDescent="0.3">
      <c r="A176">
        <v>8</v>
      </c>
      <c r="B176">
        <v>5</v>
      </c>
      <c r="D176">
        <v>15</v>
      </c>
      <c r="E176">
        <v>50</v>
      </c>
      <c r="F176" t="s">
        <v>1122</v>
      </c>
      <c r="I176">
        <v>5</v>
      </c>
    </row>
    <row r="177" spans="1:9" x14ac:dyDescent="0.3">
      <c r="A177">
        <v>8</v>
      </c>
      <c r="B177">
        <v>5</v>
      </c>
      <c r="D177">
        <v>15</v>
      </c>
      <c r="E177">
        <v>50</v>
      </c>
      <c r="F177" t="s">
        <v>1122</v>
      </c>
      <c r="I177">
        <v>5</v>
      </c>
    </row>
    <row r="178" spans="1:9" x14ac:dyDescent="0.3">
      <c r="A178">
        <v>8</v>
      </c>
      <c r="B178">
        <v>5</v>
      </c>
      <c r="D178">
        <v>15</v>
      </c>
      <c r="E178">
        <v>50</v>
      </c>
      <c r="F178" t="s">
        <v>1122</v>
      </c>
      <c r="I178">
        <v>5</v>
      </c>
    </row>
    <row r="179" spans="1:9" x14ac:dyDescent="0.3">
      <c r="A179">
        <v>8</v>
      </c>
      <c r="B179">
        <v>5</v>
      </c>
      <c r="D179">
        <v>15</v>
      </c>
      <c r="E179">
        <v>50</v>
      </c>
      <c r="F179" t="s">
        <v>1122</v>
      </c>
      <c r="I179">
        <v>5</v>
      </c>
    </row>
    <row r="180" spans="1:9" x14ac:dyDescent="0.3">
      <c r="A180">
        <v>8</v>
      </c>
      <c r="B180">
        <v>5</v>
      </c>
      <c r="D180">
        <v>15</v>
      </c>
      <c r="E180">
        <v>50</v>
      </c>
      <c r="F180" t="s">
        <v>1122</v>
      </c>
      <c r="I180">
        <v>5</v>
      </c>
    </row>
    <row r="181" spans="1:9" x14ac:dyDescent="0.3">
      <c r="A181">
        <v>8</v>
      </c>
      <c r="B181">
        <v>5</v>
      </c>
      <c r="D181">
        <v>16</v>
      </c>
      <c r="E181">
        <v>52</v>
      </c>
      <c r="F181" t="s">
        <v>1122</v>
      </c>
      <c r="I181">
        <v>5</v>
      </c>
    </row>
    <row r="182" spans="1:9" x14ac:dyDescent="0.3">
      <c r="A182">
        <v>8</v>
      </c>
      <c r="B182">
        <v>5</v>
      </c>
      <c r="D182">
        <v>16</v>
      </c>
      <c r="E182">
        <v>52</v>
      </c>
      <c r="F182" t="s">
        <v>1122</v>
      </c>
      <c r="I182">
        <v>5</v>
      </c>
    </row>
    <row r="183" spans="1:9" x14ac:dyDescent="0.3">
      <c r="A183">
        <v>8</v>
      </c>
      <c r="B183">
        <v>5</v>
      </c>
      <c r="D183">
        <v>16</v>
      </c>
      <c r="E183">
        <v>54</v>
      </c>
      <c r="F183" t="s">
        <v>1122</v>
      </c>
      <c r="I183">
        <v>5</v>
      </c>
    </row>
    <row r="184" spans="1:9" x14ac:dyDescent="0.3">
      <c r="A184">
        <v>8</v>
      </c>
      <c r="B184">
        <v>5</v>
      </c>
      <c r="D184">
        <v>17</v>
      </c>
      <c r="E184">
        <v>55</v>
      </c>
      <c r="F184" t="s">
        <v>1122</v>
      </c>
      <c r="I184">
        <v>5</v>
      </c>
    </row>
    <row r="185" spans="1:9" x14ac:dyDescent="0.3">
      <c r="A185">
        <v>8</v>
      </c>
      <c r="B185">
        <v>5</v>
      </c>
      <c r="D185">
        <v>17</v>
      </c>
      <c r="E185">
        <v>55</v>
      </c>
      <c r="F185" t="s">
        <v>1122</v>
      </c>
      <c r="I185">
        <v>5</v>
      </c>
    </row>
    <row r="186" spans="1:9" x14ac:dyDescent="0.3">
      <c r="A186">
        <v>8</v>
      </c>
      <c r="B186">
        <v>5</v>
      </c>
      <c r="D186">
        <v>17</v>
      </c>
      <c r="E186">
        <v>55</v>
      </c>
      <c r="F186" t="s">
        <v>1122</v>
      </c>
      <c r="I186">
        <v>5</v>
      </c>
    </row>
    <row r="187" spans="1:9" x14ac:dyDescent="0.3">
      <c r="A187">
        <v>8</v>
      </c>
      <c r="B187">
        <v>5</v>
      </c>
      <c r="D187">
        <v>17</v>
      </c>
      <c r="E187">
        <v>55</v>
      </c>
      <c r="F187" t="s">
        <v>1122</v>
      </c>
      <c r="I187">
        <v>5</v>
      </c>
    </row>
    <row r="188" spans="1:9" x14ac:dyDescent="0.3">
      <c r="A188">
        <v>8</v>
      </c>
      <c r="B188">
        <v>5</v>
      </c>
      <c r="D188">
        <v>17</v>
      </c>
      <c r="E188">
        <v>55</v>
      </c>
      <c r="F188" t="s">
        <v>1122</v>
      </c>
      <c r="I188">
        <v>5</v>
      </c>
    </row>
    <row r="189" spans="1:9" x14ac:dyDescent="0.3">
      <c r="A189">
        <v>9</v>
      </c>
      <c r="B189">
        <v>5</v>
      </c>
      <c r="D189">
        <v>18</v>
      </c>
      <c r="E189">
        <v>58</v>
      </c>
      <c r="F189" t="s">
        <v>1122</v>
      </c>
      <c r="I189">
        <v>5</v>
      </c>
    </row>
    <row r="190" spans="1:9" x14ac:dyDescent="0.3">
      <c r="A190">
        <v>9</v>
      </c>
      <c r="B190">
        <v>5</v>
      </c>
      <c r="D190">
        <v>18</v>
      </c>
      <c r="E190">
        <v>58</v>
      </c>
      <c r="F190" t="s">
        <v>1122</v>
      </c>
      <c r="I190">
        <v>5</v>
      </c>
    </row>
    <row r="191" spans="1:9" x14ac:dyDescent="0.3">
      <c r="A191">
        <v>9</v>
      </c>
      <c r="B191">
        <v>5</v>
      </c>
      <c r="D191">
        <v>18</v>
      </c>
      <c r="E191">
        <v>58</v>
      </c>
      <c r="F191" t="s">
        <v>1122</v>
      </c>
      <c r="I191">
        <v>5</v>
      </c>
    </row>
    <row r="192" spans="1:9" x14ac:dyDescent="0.3">
      <c r="A192">
        <v>9</v>
      </c>
      <c r="B192">
        <v>5</v>
      </c>
      <c r="D192">
        <v>18</v>
      </c>
      <c r="E192">
        <v>58</v>
      </c>
      <c r="F192" t="s">
        <v>1122</v>
      </c>
      <c r="I192">
        <v>5</v>
      </c>
    </row>
    <row r="193" spans="1:9" x14ac:dyDescent="0.3">
      <c r="A193">
        <v>9</v>
      </c>
      <c r="B193">
        <v>5</v>
      </c>
      <c r="D193">
        <v>18</v>
      </c>
      <c r="E193">
        <v>60</v>
      </c>
      <c r="F193" t="s">
        <v>1122</v>
      </c>
      <c r="I193">
        <v>5</v>
      </c>
    </row>
    <row r="194" spans="1:9" x14ac:dyDescent="0.3">
      <c r="A194">
        <v>9</v>
      </c>
      <c r="B194">
        <v>5</v>
      </c>
      <c r="D194">
        <v>18</v>
      </c>
      <c r="E194">
        <v>60</v>
      </c>
      <c r="F194" t="s">
        <v>1122</v>
      </c>
      <c r="I194">
        <v>5</v>
      </c>
    </row>
    <row r="195" spans="1:9" x14ac:dyDescent="0.3">
      <c r="A195">
        <v>9</v>
      </c>
      <c r="B195">
        <v>5</v>
      </c>
      <c r="D195">
        <v>18</v>
      </c>
      <c r="E195">
        <v>60</v>
      </c>
      <c r="F195" t="s">
        <v>1122</v>
      </c>
      <c r="I195">
        <v>5</v>
      </c>
    </row>
    <row r="196" spans="1:9" x14ac:dyDescent="0.3">
      <c r="A196">
        <v>9</v>
      </c>
      <c r="B196">
        <v>5</v>
      </c>
      <c r="D196">
        <v>18</v>
      </c>
      <c r="E196">
        <v>60</v>
      </c>
      <c r="F196" t="s">
        <v>1122</v>
      </c>
      <c r="I196">
        <v>5</v>
      </c>
    </row>
    <row r="197" spans="1:9" x14ac:dyDescent="0.3">
      <c r="A197">
        <v>9</v>
      </c>
      <c r="B197">
        <v>5</v>
      </c>
      <c r="D197">
        <v>18</v>
      </c>
      <c r="E197">
        <v>60</v>
      </c>
      <c r="F197" t="s">
        <v>1122</v>
      </c>
      <c r="I197">
        <v>5</v>
      </c>
    </row>
    <row r="198" spans="1:9" x14ac:dyDescent="0.3">
      <c r="A198">
        <v>10</v>
      </c>
      <c r="B198">
        <v>5</v>
      </c>
      <c r="D198">
        <v>18</v>
      </c>
      <c r="E198">
        <v>60</v>
      </c>
      <c r="F198" t="s">
        <v>1122</v>
      </c>
      <c r="I198">
        <v>5</v>
      </c>
    </row>
    <row r="199" spans="1:9" x14ac:dyDescent="0.3">
      <c r="A199">
        <v>10</v>
      </c>
      <c r="B199">
        <v>5</v>
      </c>
      <c r="D199">
        <v>18</v>
      </c>
      <c r="E199">
        <v>60</v>
      </c>
      <c r="F199" t="s">
        <v>1122</v>
      </c>
      <c r="I199">
        <v>5</v>
      </c>
    </row>
    <row r="200" spans="1:9" x14ac:dyDescent="0.3">
      <c r="A200">
        <v>10</v>
      </c>
      <c r="B200">
        <v>5</v>
      </c>
      <c r="D200">
        <v>18</v>
      </c>
      <c r="E200">
        <v>60</v>
      </c>
      <c r="F200" t="s">
        <v>1122</v>
      </c>
      <c r="I200">
        <v>5</v>
      </c>
    </row>
    <row r="201" spans="1:9" x14ac:dyDescent="0.3">
      <c r="A201">
        <v>10</v>
      </c>
      <c r="B201">
        <v>5</v>
      </c>
      <c r="D201">
        <v>18</v>
      </c>
      <c r="E201">
        <v>62</v>
      </c>
      <c r="F201" t="s">
        <v>1122</v>
      </c>
      <c r="I201">
        <v>5</v>
      </c>
    </row>
    <row r="202" spans="1:9" x14ac:dyDescent="0.3">
      <c r="A202">
        <v>10</v>
      </c>
      <c r="B202">
        <v>5</v>
      </c>
      <c r="D202">
        <v>18</v>
      </c>
      <c r="E202">
        <v>65</v>
      </c>
      <c r="F202" t="s">
        <v>1122</v>
      </c>
      <c r="I202">
        <v>5</v>
      </c>
    </row>
    <row r="203" spans="1:9" x14ac:dyDescent="0.3">
      <c r="A203">
        <v>10</v>
      </c>
      <c r="B203">
        <v>5</v>
      </c>
      <c r="D203">
        <v>18</v>
      </c>
      <c r="E203">
        <v>65</v>
      </c>
      <c r="F203" t="s">
        <v>1122</v>
      </c>
      <c r="I203">
        <v>5</v>
      </c>
    </row>
    <row r="204" spans="1:9" x14ac:dyDescent="0.3">
      <c r="A204">
        <v>10</v>
      </c>
      <c r="B204">
        <v>5</v>
      </c>
      <c r="D204">
        <v>18</v>
      </c>
      <c r="E204">
        <v>65</v>
      </c>
      <c r="F204" t="s">
        <v>1122</v>
      </c>
      <c r="I204">
        <v>5</v>
      </c>
    </row>
    <row r="205" spans="1:9" x14ac:dyDescent="0.3">
      <c r="A205">
        <v>10</v>
      </c>
      <c r="B205">
        <v>5</v>
      </c>
      <c r="D205">
        <v>19</v>
      </c>
      <c r="E205">
        <v>65</v>
      </c>
      <c r="F205" t="s">
        <v>1122</v>
      </c>
      <c r="I205">
        <v>5</v>
      </c>
    </row>
    <row r="206" spans="1:9" x14ac:dyDescent="0.3">
      <c r="A206">
        <v>10</v>
      </c>
      <c r="B206">
        <v>5</v>
      </c>
      <c r="D206">
        <v>19</v>
      </c>
      <c r="E206">
        <v>65</v>
      </c>
      <c r="F206" t="s">
        <v>1122</v>
      </c>
      <c r="I206">
        <v>5</v>
      </c>
    </row>
    <row r="207" spans="1:9" x14ac:dyDescent="0.3">
      <c r="A207">
        <v>10</v>
      </c>
      <c r="B207">
        <v>5</v>
      </c>
      <c r="D207">
        <v>20</v>
      </c>
      <c r="E207">
        <v>65</v>
      </c>
      <c r="F207" t="s">
        <v>1122</v>
      </c>
      <c r="I207">
        <v>5</v>
      </c>
    </row>
    <row r="208" spans="1:9" x14ac:dyDescent="0.3">
      <c r="A208">
        <v>10</v>
      </c>
      <c r="B208">
        <v>5</v>
      </c>
      <c r="D208">
        <v>20</v>
      </c>
      <c r="E208">
        <v>67</v>
      </c>
      <c r="F208" t="s">
        <v>1122</v>
      </c>
      <c r="I208">
        <v>5</v>
      </c>
    </row>
    <row r="209" spans="1:9" x14ac:dyDescent="0.3">
      <c r="A209">
        <v>10</v>
      </c>
      <c r="B209">
        <v>5</v>
      </c>
      <c r="D209">
        <v>20</v>
      </c>
      <c r="E209">
        <v>69</v>
      </c>
      <c r="F209" t="s">
        <v>1122</v>
      </c>
      <c r="I209">
        <v>5</v>
      </c>
    </row>
    <row r="210" spans="1:9" x14ac:dyDescent="0.3">
      <c r="A210">
        <v>10</v>
      </c>
      <c r="B210">
        <v>5</v>
      </c>
      <c r="D210">
        <v>20</v>
      </c>
      <c r="E210">
        <v>69</v>
      </c>
      <c r="F210" t="s">
        <v>1122</v>
      </c>
      <c r="I210">
        <v>5</v>
      </c>
    </row>
    <row r="211" spans="1:9" x14ac:dyDescent="0.3">
      <c r="A211">
        <v>10</v>
      </c>
      <c r="B211">
        <v>5</v>
      </c>
      <c r="D211">
        <v>20</v>
      </c>
      <c r="E211">
        <v>70</v>
      </c>
      <c r="F211" t="s">
        <v>1122</v>
      </c>
      <c r="I211">
        <v>5</v>
      </c>
    </row>
    <row r="212" spans="1:9" x14ac:dyDescent="0.3">
      <c r="A212">
        <v>10</v>
      </c>
      <c r="B212">
        <v>5</v>
      </c>
      <c r="D212">
        <v>20</v>
      </c>
      <c r="E212">
        <v>70</v>
      </c>
      <c r="F212" t="s">
        <v>1122</v>
      </c>
      <c r="I212">
        <v>5</v>
      </c>
    </row>
    <row r="213" spans="1:9" x14ac:dyDescent="0.3">
      <c r="A213">
        <v>10</v>
      </c>
      <c r="B213">
        <v>5</v>
      </c>
      <c r="D213">
        <v>20</v>
      </c>
      <c r="E213">
        <v>70</v>
      </c>
      <c r="F213" t="s">
        <v>1122</v>
      </c>
      <c r="I213">
        <v>5</v>
      </c>
    </row>
    <row r="214" spans="1:9" x14ac:dyDescent="0.3">
      <c r="A214">
        <v>10</v>
      </c>
      <c r="B214">
        <v>5</v>
      </c>
      <c r="D214">
        <v>20</v>
      </c>
      <c r="E214">
        <v>70</v>
      </c>
      <c r="F214" t="s">
        <v>1122</v>
      </c>
      <c r="I214">
        <v>5</v>
      </c>
    </row>
    <row r="215" spans="1:9" x14ac:dyDescent="0.3">
      <c r="A215">
        <v>10</v>
      </c>
      <c r="B215">
        <v>5.5</v>
      </c>
      <c r="D215">
        <v>20</v>
      </c>
      <c r="E215">
        <v>70</v>
      </c>
      <c r="F215" t="s">
        <v>1122</v>
      </c>
      <c r="I215">
        <v>5</v>
      </c>
    </row>
    <row r="216" spans="1:9" x14ac:dyDescent="0.3">
      <c r="A216">
        <v>10</v>
      </c>
      <c r="B216">
        <v>6</v>
      </c>
      <c r="D216">
        <v>20</v>
      </c>
      <c r="E216">
        <v>71</v>
      </c>
      <c r="F216" t="s">
        <v>1122</v>
      </c>
      <c r="I216">
        <v>5</v>
      </c>
    </row>
    <row r="217" spans="1:9" x14ac:dyDescent="0.3">
      <c r="A217">
        <v>10</v>
      </c>
      <c r="B217">
        <v>6</v>
      </c>
      <c r="D217">
        <v>20</v>
      </c>
      <c r="E217">
        <v>74</v>
      </c>
      <c r="F217" t="s">
        <v>1122</v>
      </c>
      <c r="I217">
        <v>6</v>
      </c>
    </row>
    <row r="218" spans="1:9" x14ac:dyDescent="0.3">
      <c r="A218">
        <v>10</v>
      </c>
      <c r="B218">
        <v>6</v>
      </c>
      <c r="D218">
        <v>20</v>
      </c>
      <c r="E218">
        <v>74</v>
      </c>
      <c r="F218" t="s">
        <v>1122</v>
      </c>
      <c r="I218">
        <v>6</v>
      </c>
    </row>
    <row r="219" spans="1:9" x14ac:dyDescent="0.3">
      <c r="A219">
        <v>10</v>
      </c>
      <c r="B219">
        <v>6</v>
      </c>
      <c r="D219">
        <v>20</v>
      </c>
      <c r="E219">
        <v>75</v>
      </c>
      <c r="F219" t="s">
        <v>1122</v>
      </c>
      <c r="I219">
        <v>6</v>
      </c>
    </row>
    <row r="220" spans="1:9" x14ac:dyDescent="0.3">
      <c r="A220">
        <v>10</v>
      </c>
      <c r="B220">
        <v>6</v>
      </c>
      <c r="D220">
        <v>20</v>
      </c>
      <c r="E220">
        <v>75</v>
      </c>
      <c r="F220" t="s">
        <v>1122</v>
      </c>
      <c r="I220">
        <v>6</v>
      </c>
    </row>
    <row r="221" spans="1:9" x14ac:dyDescent="0.3">
      <c r="A221">
        <v>10</v>
      </c>
      <c r="B221">
        <v>6</v>
      </c>
      <c r="D221">
        <v>20</v>
      </c>
      <c r="E221">
        <v>75</v>
      </c>
      <c r="F221" t="s">
        <v>1122</v>
      </c>
      <c r="I221">
        <v>6</v>
      </c>
    </row>
    <row r="222" spans="1:9" x14ac:dyDescent="0.3">
      <c r="A222">
        <v>10</v>
      </c>
      <c r="B222">
        <v>6</v>
      </c>
      <c r="D222">
        <v>22</v>
      </c>
      <c r="E222">
        <v>75</v>
      </c>
      <c r="F222" t="s">
        <v>1122</v>
      </c>
      <c r="I222">
        <v>6</v>
      </c>
    </row>
    <row r="223" spans="1:9" x14ac:dyDescent="0.3">
      <c r="A223">
        <v>10</v>
      </c>
      <c r="B223">
        <v>6</v>
      </c>
      <c r="D223">
        <v>22</v>
      </c>
      <c r="E223">
        <v>75</v>
      </c>
      <c r="F223" t="s">
        <v>1122</v>
      </c>
      <c r="I223">
        <v>6</v>
      </c>
    </row>
    <row r="224" spans="1:9" x14ac:dyDescent="0.3">
      <c r="A224">
        <v>10</v>
      </c>
      <c r="B224">
        <v>6</v>
      </c>
      <c r="D224">
        <v>22</v>
      </c>
      <c r="E224">
        <v>75</v>
      </c>
      <c r="F224" t="s">
        <v>1122</v>
      </c>
      <c r="I224">
        <v>6</v>
      </c>
    </row>
    <row r="225" spans="1:9" x14ac:dyDescent="0.3">
      <c r="A225">
        <v>10</v>
      </c>
      <c r="B225">
        <v>6</v>
      </c>
      <c r="D225">
        <v>22</v>
      </c>
      <c r="E225">
        <v>78</v>
      </c>
      <c r="F225" t="s">
        <v>1122</v>
      </c>
      <c r="I225">
        <v>6</v>
      </c>
    </row>
    <row r="226" spans="1:9" x14ac:dyDescent="0.3">
      <c r="A226">
        <v>10</v>
      </c>
      <c r="B226">
        <v>6</v>
      </c>
      <c r="D226">
        <v>22</v>
      </c>
      <c r="E226">
        <v>78</v>
      </c>
      <c r="F226" t="s">
        <v>1122</v>
      </c>
      <c r="I226">
        <v>6</v>
      </c>
    </row>
    <row r="227" spans="1:9" x14ac:dyDescent="0.3">
      <c r="A227">
        <v>10</v>
      </c>
      <c r="B227">
        <v>6</v>
      </c>
      <c r="D227">
        <v>22</v>
      </c>
      <c r="E227">
        <v>80</v>
      </c>
      <c r="F227" t="s">
        <v>1122</v>
      </c>
      <c r="I227">
        <v>6</v>
      </c>
    </row>
    <row r="228" spans="1:9" x14ac:dyDescent="0.3">
      <c r="A228">
        <v>10</v>
      </c>
      <c r="B228">
        <v>6</v>
      </c>
      <c r="D228">
        <v>22</v>
      </c>
      <c r="E228">
        <v>80</v>
      </c>
      <c r="F228" t="s">
        <v>1122</v>
      </c>
      <c r="I228">
        <v>6</v>
      </c>
    </row>
    <row r="229" spans="1:9" x14ac:dyDescent="0.3">
      <c r="A229">
        <v>10</v>
      </c>
      <c r="B229">
        <v>6</v>
      </c>
      <c r="D229">
        <v>23</v>
      </c>
      <c r="E229">
        <v>80</v>
      </c>
      <c r="F229" t="s">
        <v>1122</v>
      </c>
      <c r="I229">
        <v>6</v>
      </c>
    </row>
    <row r="230" spans="1:9" x14ac:dyDescent="0.3">
      <c r="A230">
        <v>10</v>
      </c>
      <c r="B230">
        <v>6</v>
      </c>
      <c r="D230">
        <v>23</v>
      </c>
      <c r="E230">
        <v>80</v>
      </c>
      <c r="F230" t="s">
        <v>1122</v>
      </c>
      <c r="I230">
        <v>6</v>
      </c>
    </row>
    <row r="231" spans="1:9" x14ac:dyDescent="0.3">
      <c r="A231">
        <v>10</v>
      </c>
      <c r="B231">
        <v>6</v>
      </c>
      <c r="D231">
        <v>23</v>
      </c>
      <c r="E231">
        <v>80</v>
      </c>
      <c r="F231" t="s">
        <v>1122</v>
      </c>
      <c r="I231">
        <v>6</v>
      </c>
    </row>
    <row r="232" spans="1:9" x14ac:dyDescent="0.3">
      <c r="A232">
        <v>10</v>
      </c>
      <c r="B232">
        <v>6</v>
      </c>
      <c r="D232">
        <v>23</v>
      </c>
      <c r="E232">
        <v>82</v>
      </c>
      <c r="F232" t="s">
        <v>1122</v>
      </c>
      <c r="I232">
        <v>6</v>
      </c>
    </row>
    <row r="233" spans="1:9" x14ac:dyDescent="0.3">
      <c r="A233">
        <v>10</v>
      </c>
      <c r="B233">
        <v>6</v>
      </c>
      <c r="D233">
        <v>23</v>
      </c>
      <c r="E233">
        <v>82</v>
      </c>
      <c r="F233" t="s">
        <v>1122</v>
      </c>
      <c r="I233">
        <v>6</v>
      </c>
    </row>
    <row r="234" spans="1:9" x14ac:dyDescent="0.3">
      <c r="A234">
        <v>10</v>
      </c>
      <c r="B234">
        <v>6</v>
      </c>
      <c r="D234">
        <v>24</v>
      </c>
      <c r="E234">
        <v>83</v>
      </c>
      <c r="F234" t="s">
        <v>1122</v>
      </c>
      <c r="I234">
        <v>6</v>
      </c>
    </row>
    <row r="235" spans="1:9" x14ac:dyDescent="0.3">
      <c r="A235">
        <v>10</v>
      </c>
      <c r="B235">
        <v>6</v>
      </c>
      <c r="D235">
        <v>24</v>
      </c>
      <c r="E235">
        <v>85</v>
      </c>
      <c r="F235" t="s">
        <v>1122</v>
      </c>
      <c r="I235">
        <v>6</v>
      </c>
    </row>
    <row r="236" spans="1:9" x14ac:dyDescent="0.3">
      <c r="A236">
        <v>10</v>
      </c>
      <c r="B236">
        <v>6</v>
      </c>
      <c r="D236">
        <v>25</v>
      </c>
      <c r="E236">
        <v>85</v>
      </c>
      <c r="F236" t="s">
        <v>1122</v>
      </c>
      <c r="I236">
        <v>6</v>
      </c>
    </row>
    <row r="237" spans="1:9" x14ac:dyDescent="0.3">
      <c r="A237">
        <v>10</v>
      </c>
      <c r="B237">
        <v>6</v>
      </c>
      <c r="D237">
        <v>25</v>
      </c>
      <c r="E237">
        <v>87</v>
      </c>
      <c r="F237" t="s">
        <v>1122</v>
      </c>
      <c r="I237">
        <v>6</v>
      </c>
    </row>
    <row r="238" spans="1:9" x14ac:dyDescent="0.3">
      <c r="A238">
        <v>10</v>
      </c>
      <c r="B238">
        <v>6</v>
      </c>
      <c r="D238">
        <v>25</v>
      </c>
      <c r="E238">
        <v>87</v>
      </c>
      <c r="F238" t="s">
        <v>1122</v>
      </c>
      <c r="I238">
        <v>6</v>
      </c>
    </row>
    <row r="239" spans="1:9" x14ac:dyDescent="0.3">
      <c r="A239">
        <v>10</v>
      </c>
      <c r="B239">
        <v>6</v>
      </c>
      <c r="D239">
        <v>25</v>
      </c>
      <c r="E239">
        <v>90</v>
      </c>
      <c r="F239" t="s">
        <v>1122</v>
      </c>
      <c r="I239">
        <v>6</v>
      </c>
    </row>
    <row r="240" spans="1:9" x14ac:dyDescent="0.3">
      <c r="A240">
        <v>10</v>
      </c>
      <c r="B240">
        <v>6</v>
      </c>
      <c r="D240">
        <v>25</v>
      </c>
      <c r="E240">
        <v>90</v>
      </c>
      <c r="F240" t="s">
        <v>1122</v>
      </c>
      <c r="I240">
        <v>6</v>
      </c>
    </row>
    <row r="241" spans="1:9" x14ac:dyDescent="0.3">
      <c r="A241">
        <v>10</v>
      </c>
      <c r="B241">
        <v>6</v>
      </c>
      <c r="D241">
        <v>26</v>
      </c>
      <c r="E241">
        <v>90</v>
      </c>
      <c r="F241" t="s">
        <v>1122</v>
      </c>
      <c r="I241">
        <v>6</v>
      </c>
    </row>
    <row r="242" spans="1:9" x14ac:dyDescent="0.3">
      <c r="A242">
        <v>10</v>
      </c>
      <c r="B242">
        <v>6</v>
      </c>
      <c r="D242">
        <v>26</v>
      </c>
      <c r="E242">
        <v>91</v>
      </c>
      <c r="F242" t="s">
        <v>1122</v>
      </c>
      <c r="I242">
        <v>6</v>
      </c>
    </row>
    <row r="243" spans="1:9" x14ac:dyDescent="0.3">
      <c r="A243">
        <v>10</v>
      </c>
      <c r="B243">
        <v>6</v>
      </c>
      <c r="D243">
        <v>28</v>
      </c>
      <c r="E243">
        <v>94</v>
      </c>
      <c r="F243" t="s">
        <v>1122</v>
      </c>
      <c r="I243">
        <v>6</v>
      </c>
    </row>
    <row r="244" spans="1:9" x14ac:dyDescent="0.3">
      <c r="A244">
        <v>10</v>
      </c>
      <c r="B244">
        <v>6</v>
      </c>
      <c r="D244">
        <v>30</v>
      </c>
      <c r="E244">
        <v>95</v>
      </c>
      <c r="F244" t="s">
        <v>1122</v>
      </c>
      <c r="I244">
        <v>6</v>
      </c>
    </row>
    <row r="245" spans="1:9" x14ac:dyDescent="0.3">
      <c r="A245">
        <v>10</v>
      </c>
      <c r="B245">
        <v>6</v>
      </c>
      <c r="D245">
        <v>30</v>
      </c>
      <c r="E245">
        <v>95</v>
      </c>
      <c r="F245" t="s">
        <v>1122</v>
      </c>
      <c r="I245">
        <v>6</v>
      </c>
    </row>
    <row r="246" spans="1:9" x14ac:dyDescent="0.3">
      <c r="A246">
        <v>10</v>
      </c>
      <c r="B246">
        <v>6</v>
      </c>
      <c r="D246">
        <v>30</v>
      </c>
      <c r="E246">
        <v>95</v>
      </c>
      <c r="F246" t="s">
        <v>1122</v>
      </c>
      <c r="I246">
        <v>6</v>
      </c>
    </row>
    <row r="247" spans="1:9" x14ac:dyDescent="0.3">
      <c r="A247">
        <v>10</v>
      </c>
      <c r="B247">
        <v>6</v>
      </c>
      <c r="D247">
        <v>30</v>
      </c>
      <c r="E247">
        <v>95</v>
      </c>
      <c r="F247" t="s">
        <v>1122</v>
      </c>
      <c r="I247">
        <v>6</v>
      </c>
    </row>
    <row r="248" spans="1:9" x14ac:dyDescent="0.3">
      <c r="A248">
        <v>10</v>
      </c>
      <c r="B248">
        <v>6</v>
      </c>
      <c r="D248">
        <v>30</v>
      </c>
      <c r="E248">
        <v>95</v>
      </c>
      <c r="F248" t="s">
        <v>1122</v>
      </c>
      <c r="I248">
        <v>6</v>
      </c>
    </row>
    <row r="249" spans="1:9" x14ac:dyDescent="0.3">
      <c r="A249">
        <v>10</v>
      </c>
      <c r="B249">
        <v>6</v>
      </c>
      <c r="D249">
        <v>30</v>
      </c>
      <c r="E249">
        <v>96</v>
      </c>
      <c r="F249" t="s">
        <v>1122</v>
      </c>
      <c r="I249">
        <v>6</v>
      </c>
    </row>
    <row r="250" spans="1:9" x14ac:dyDescent="0.3">
      <c r="A250">
        <v>10</v>
      </c>
      <c r="B250">
        <v>6</v>
      </c>
      <c r="D250">
        <v>30</v>
      </c>
      <c r="E250">
        <v>100</v>
      </c>
      <c r="F250" t="s">
        <v>1122</v>
      </c>
      <c r="I250">
        <v>6</v>
      </c>
    </row>
    <row r="251" spans="1:9" x14ac:dyDescent="0.3">
      <c r="A251">
        <v>10</v>
      </c>
      <c r="B251">
        <v>6</v>
      </c>
      <c r="D251">
        <v>30</v>
      </c>
      <c r="E251">
        <v>100</v>
      </c>
      <c r="F251" t="s">
        <v>1122</v>
      </c>
      <c r="I251">
        <v>6</v>
      </c>
    </row>
    <row r="252" spans="1:9" x14ac:dyDescent="0.3">
      <c r="A252">
        <v>10</v>
      </c>
      <c r="B252">
        <v>6</v>
      </c>
      <c r="D252">
        <v>32</v>
      </c>
      <c r="E252">
        <v>100</v>
      </c>
      <c r="F252" t="s">
        <v>1122</v>
      </c>
      <c r="I252">
        <v>6</v>
      </c>
    </row>
    <row r="253" spans="1:9" x14ac:dyDescent="0.3">
      <c r="A253">
        <v>10</v>
      </c>
      <c r="B253">
        <v>6</v>
      </c>
      <c r="D253">
        <v>33</v>
      </c>
      <c r="E253">
        <v>106</v>
      </c>
      <c r="F253" t="s">
        <v>1122</v>
      </c>
      <c r="I253">
        <v>6</v>
      </c>
    </row>
    <row r="254" spans="1:9" x14ac:dyDescent="0.3">
      <c r="A254">
        <v>10</v>
      </c>
      <c r="B254">
        <v>6</v>
      </c>
      <c r="D254">
        <v>34</v>
      </c>
      <c r="E254">
        <v>108</v>
      </c>
      <c r="F254" t="s">
        <v>1122</v>
      </c>
      <c r="I254">
        <v>6</v>
      </c>
    </row>
    <row r="255" spans="1:9" x14ac:dyDescent="0.3">
      <c r="A255">
        <v>10</v>
      </c>
      <c r="B255">
        <v>6</v>
      </c>
      <c r="D255">
        <v>34</v>
      </c>
      <c r="E255">
        <v>109</v>
      </c>
      <c r="F255" t="s">
        <v>1122</v>
      </c>
      <c r="I255">
        <v>6</v>
      </c>
    </row>
    <row r="256" spans="1:9" x14ac:dyDescent="0.3">
      <c r="A256">
        <v>10</v>
      </c>
      <c r="B256">
        <v>6</v>
      </c>
      <c r="D256">
        <v>35</v>
      </c>
      <c r="E256">
        <v>110</v>
      </c>
      <c r="F256" t="s">
        <v>1122</v>
      </c>
      <c r="I256">
        <v>6</v>
      </c>
    </row>
    <row r="257" spans="1:9" x14ac:dyDescent="0.3">
      <c r="A257">
        <v>10</v>
      </c>
      <c r="B257">
        <v>6</v>
      </c>
      <c r="D257">
        <v>35</v>
      </c>
      <c r="E257">
        <v>114</v>
      </c>
      <c r="F257" t="s">
        <v>1122</v>
      </c>
      <c r="I257">
        <v>6</v>
      </c>
    </row>
    <row r="258" spans="1:9" x14ac:dyDescent="0.3">
      <c r="A258">
        <v>10</v>
      </c>
      <c r="B258">
        <v>6</v>
      </c>
      <c r="D258">
        <v>35</v>
      </c>
      <c r="E258">
        <v>120</v>
      </c>
      <c r="F258" t="s">
        <v>1122</v>
      </c>
      <c r="I258">
        <v>6</v>
      </c>
    </row>
    <row r="259" spans="1:9" x14ac:dyDescent="0.3">
      <c r="A259">
        <v>10</v>
      </c>
      <c r="B259">
        <v>6</v>
      </c>
      <c r="D259">
        <v>35</v>
      </c>
      <c r="E259">
        <v>121</v>
      </c>
      <c r="F259" t="s">
        <v>1122</v>
      </c>
      <c r="I259">
        <v>6</v>
      </c>
    </row>
    <row r="260" spans="1:9" x14ac:dyDescent="0.3">
      <c r="A260">
        <v>10</v>
      </c>
      <c r="B260">
        <v>6</v>
      </c>
      <c r="D260">
        <v>35</v>
      </c>
      <c r="E260">
        <v>134</v>
      </c>
      <c r="F260" t="s">
        <v>1122</v>
      </c>
      <c r="I260">
        <v>6</v>
      </c>
    </row>
    <row r="261" spans="1:9" x14ac:dyDescent="0.3">
      <c r="A261">
        <v>10</v>
      </c>
      <c r="B261">
        <v>6</v>
      </c>
      <c r="D261">
        <v>37</v>
      </c>
      <c r="E261">
        <v>140</v>
      </c>
      <c r="F261" t="s">
        <v>1122</v>
      </c>
      <c r="I261">
        <v>6</v>
      </c>
    </row>
    <row r="262" spans="1:9" x14ac:dyDescent="0.3">
      <c r="A262">
        <v>10</v>
      </c>
      <c r="B262">
        <v>6</v>
      </c>
      <c r="D262">
        <v>38</v>
      </c>
      <c r="E262">
        <v>140</v>
      </c>
      <c r="F262" t="s">
        <v>1122</v>
      </c>
      <c r="I262">
        <v>6</v>
      </c>
    </row>
    <row r="263" spans="1:9" x14ac:dyDescent="0.3">
      <c r="A263">
        <v>10</v>
      </c>
      <c r="B263">
        <v>6</v>
      </c>
      <c r="D263">
        <v>40</v>
      </c>
      <c r="E263">
        <v>145</v>
      </c>
      <c r="F263" t="s">
        <v>1122</v>
      </c>
      <c r="I263">
        <v>6</v>
      </c>
    </row>
    <row r="264" spans="1:9" x14ac:dyDescent="0.3">
      <c r="A264">
        <v>10</v>
      </c>
      <c r="B264">
        <v>6</v>
      </c>
      <c r="D264">
        <v>40</v>
      </c>
      <c r="E264">
        <v>160</v>
      </c>
      <c r="F264" t="s">
        <v>1122</v>
      </c>
      <c r="I264">
        <v>6</v>
      </c>
    </row>
    <row r="265" spans="1:9" x14ac:dyDescent="0.3">
      <c r="A265">
        <v>10</v>
      </c>
      <c r="B265">
        <v>6</v>
      </c>
      <c r="D265">
        <v>40</v>
      </c>
      <c r="E265">
        <v>165</v>
      </c>
      <c r="F265" t="s">
        <v>1122</v>
      </c>
      <c r="I265">
        <v>6</v>
      </c>
    </row>
    <row r="266" spans="1:9" x14ac:dyDescent="0.3">
      <c r="A266">
        <v>10</v>
      </c>
      <c r="B266">
        <v>6</v>
      </c>
      <c r="D266">
        <v>40</v>
      </c>
      <c r="E266">
        <v>170</v>
      </c>
      <c r="F266" t="s">
        <v>1122</v>
      </c>
      <c r="I266">
        <v>6</v>
      </c>
    </row>
    <row r="267" spans="1:9" x14ac:dyDescent="0.3">
      <c r="A267">
        <v>10</v>
      </c>
      <c r="B267">
        <v>6</v>
      </c>
      <c r="D267">
        <v>40</v>
      </c>
      <c r="E267">
        <v>175</v>
      </c>
      <c r="F267" t="s">
        <v>1122</v>
      </c>
      <c r="I267">
        <v>6</v>
      </c>
    </row>
    <row r="268" spans="1:9" x14ac:dyDescent="0.3">
      <c r="A268">
        <v>10.5</v>
      </c>
      <c r="B268">
        <v>6</v>
      </c>
      <c r="D268">
        <v>41</v>
      </c>
      <c r="E268">
        <v>180</v>
      </c>
      <c r="F268" t="s">
        <v>1122</v>
      </c>
      <c r="I268">
        <v>6</v>
      </c>
    </row>
    <row r="269" spans="1:9" x14ac:dyDescent="0.3">
      <c r="A269">
        <v>11</v>
      </c>
      <c r="B269">
        <v>6</v>
      </c>
      <c r="D269">
        <v>41</v>
      </c>
      <c r="E269">
        <v>245</v>
      </c>
      <c r="F269" t="s">
        <v>1122</v>
      </c>
      <c r="I269">
        <v>6</v>
      </c>
    </row>
    <row r="270" spans="1:9" x14ac:dyDescent="0.3">
      <c r="A270">
        <v>11</v>
      </c>
      <c r="B270">
        <v>6</v>
      </c>
      <c r="D270">
        <v>42</v>
      </c>
      <c r="E270">
        <v>380</v>
      </c>
      <c r="F270" t="s">
        <v>1122</v>
      </c>
      <c r="I270">
        <v>6</v>
      </c>
    </row>
    <row r="271" spans="1:9" x14ac:dyDescent="0.3">
      <c r="A271">
        <v>11</v>
      </c>
      <c r="B271">
        <v>6</v>
      </c>
      <c r="D271">
        <v>42</v>
      </c>
      <c r="F271" t="s">
        <v>1122</v>
      </c>
      <c r="I271">
        <v>6</v>
      </c>
    </row>
    <row r="272" spans="1:9" x14ac:dyDescent="0.3">
      <c r="A272">
        <v>11</v>
      </c>
      <c r="B272">
        <v>6</v>
      </c>
      <c r="D272">
        <v>42</v>
      </c>
      <c r="E272" t="s">
        <v>1122</v>
      </c>
      <c r="F272" t="s">
        <v>1122</v>
      </c>
      <c r="I272">
        <v>6</v>
      </c>
    </row>
    <row r="273" spans="1:9" x14ac:dyDescent="0.3">
      <c r="A273">
        <v>11</v>
      </c>
      <c r="B273">
        <v>6</v>
      </c>
      <c r="D273">
        <v>42</v>
      </c>
      <c r="E273" t="s">
        <v>1122</v>
      </c>
      <c r="F273" t="s">
        <v>1122</v>
      </c>
      <c r="I273">
        <v>6</v>
      </c>
    </row>
    <row r="274" spans="1:9" x14ac:dyDescent="0.3">
      <c r="A274">
        <v>11</v>
      </c>
      <c r="B274">
        <v>6</v>
      </c>
      <c r="D274">
        <v>45</v>
      </c>
      <c r="E274" t="s">
        <v>1122</v>
      </c>
      <c r="F274" t="s">
        <v>1122</v>
      </c>
      <c r="I274">
        <v>6</v>
      </c>
    </row>
    <row r="275" spans="1:9" x14ac:dyDescent="0.3">
      <c r="A275">
        <v>11</v>
      </c>
      <c r="B275">
        <v>6</v>
      </c>
      <c r="D275">
        <v>45</v>
      </c>
      <c r="E275" t="s">
        <v>1122</v>
      </c>
      <c r="F275" t="s">
        <v>1122</v>
      </c>
      <c r="I275">
        <v>6</v>
      </c>
    </row>
    <row r="276" spans="1:9" x14ac:dyDescent="0.3">
      <c r="A276">
        <v>12</v>
      </c>
      <c r="B276">
        <v>6.5</v>
      </c>
      <c r="D276">
        <v>45</v>
      </c>
      <c r="E276" t="s">
        <v>1122</v>
      </c>
      <c r="F276" t="s">
        <v>1122</v>
      </c>
      <c r="I276">
        <v>6</v>
      </c>
    </row>
    <row r="277" spans="1:9" x14ac:dyDescent="0.3">
      <c r="A277">
        <v>12</v>
      </c>
      <c r="B277">
        <v>7</v>
      </c>
      <c r="D277">
        <v>45</v>
      </c>
      <c r="E277" t="s">
        <v>1122</v>
      </c>
      <c r="F277" t="s">
        <v>1122</v>
      </c>
      <c r="I277">
        <v>6</v>
      </c>
    </row>
    <row r="278" spans="1:9" x14ac:dyDescent="0.3">
      <c r="A278">
        <v>12</v>
      </c>
      <c r="B278">
        <v>7</v>
      </c>
      <c r="D278">
        <v>45</v>
      </c>
      <c r="E278" t="s">
        <v>1122</v>
      </c>
      <c r="F278" t="s">
        <v>1122</v>
      </c>
      <c r="I278">
        <v>6</v>
      </c>
    </row>
    <row r="279" spans="1:9" x14ac:dyDescent="0.3">
      <c r="A279">
        <v>12</v>
      </c>
      <c r="B279">
        <v>7</v>
      </c>
      <c r="D279">
        <v>45</v>
      </c>
      <c r="E279" t="s">
        <v>1122</v>
      </c>
      <c r="F279" t="s">
        <v>1122</v>
      </c>
      <c r="I279">
        <v>6</v>
      </c>
    </row>
    <row r="280" spans="1:9" x14ac:dyDescent="0.3">
      <c r="A280">
        <v>12</v>
      </c>
      <c r="B280">
        <v>7</v>
      </c>
      <c r="D280">
        <v>46</v>
      </c>
      <c r="E280" t="s">
        <v>1122</v>
      </c>
      <c r="F280" t="s">
        <v>1122</v>
      </c>
      <c r="I280">
        <v>6</v>
      </c>
    </row>
    <row r="281" spans="1:9" x14ac:dyDescent="0.3">
      <c r="A281">
        <v>12</v>
      </c>
      <c r="B281">
        <v>7</v>
      </c>
      <c r="D281">
        <v>48</v>
      </c>
      <c r="E281" t="s">
        <v>1122</v>
      </c>
      <c r="F281" t="s">
        <v>1122</v>
      </c>
      <c r="I281">
        <v>6</v>
      </c>
    </row>
    <row r="282" spans="1:9" x14ac:dyDescent="0.3">
      <c r="A282">
        <v>12</v>
      </c>
      <c r="B282">
        <v>7</v>
      </c>
      <c r="D282">
        <v>48</v>
      </c>
      <c r="E282" t="s">
        <v>1122</v>
      </c>
      <c r="F282" t="s">
        <v>1122</v>
      </c>
      <c r="I282">
        <v>6</v>
      </c>
    </row>
    <row r="283" spans="1:9" x14ac:dyDescent="0.3">
      <c r="A283">
        <v>12</v>
      </c>
      <c r="B283">
        <v>7</v>
      </c>
      <c r="D283">
        <v>49</v>
      </c>
      <c r="E283" t="s">
        <v>1122</v>
      </c>
      <c r="F283" t="s">
        <v>1122</v>
      </c>
      <c r="I283">
        <v>6</v>
      </c>
    </row>
    <row r="284" spans="1:9" x14ac:dyDescent="0.3">
      <c r="A284">
        <v>12</v>
      </c>
      <c r="B284">
        <v>7</v>
      </c>
      <c r="D284">
        <v>50</v>
      </c>
      <c r="E284" t="s">
        <v>1122</v>
      </c>
      <c r="F284" t="s">
        <v>1122</v>
      </c>
      <c r="I284">
        <v>6</v>
      </c>
    </row>
    <row r="285" spans="1:9" x14ac:dyDescent="0.3">
      <c r="A285">
        <v>12</v>
      </c>
      <c r="B285">
        <v>7</v>
      </c>
      <c r="D285">
        <v>50</v>
      </c>
      <c r="E285" t="s">
        <v>1122</v>
      </c>
      <c r="F285" t="s">
        <v>1122</v>
      </c>
      <c r="I285">
        <v>6</v>
      </c>
    </row>
    <row r="286" spans="1:9" x14ac:dyDescent="0.3">
      <c r="A286">
        <v>12</v>
      </c>
      <c r="B286">
        <v>7</v>
      </c>
      <c r="D286">
        <v>50</v>
      </c>
      <c r="E286" t="s">
        <v>1122</v>
      </c>
      <c r="I286">
        <v>6</v>
      </c>
    </row>
    <row r="287" spans="1:9" x14ac:dyDescent="0.3">
      <c r="A287">
        <v>12</v>
      </c>
      <c r="B287">
        <v>7</v>
      </c>
      <c r="D287">
        <v>51</v>
      </c>
      <c r="E287" t="s">
        <v>1122</v>
      </c>
      <c r="I287">
        <v>6</v>
      </c>
    </row>
    <row r="288" spans="1:9" x14ac:dyDescent="0.3">
      <c r="A288">
        <v>12</v>
      </c>
      <c r="B288">
        <v>7</v>
      </c>
      <c r="D288">
        <v>56</v>
      </c>
      <c r="E288" t="s">
        <v>1122</v>
      </c>
      <c r="I288">
        <v>6</v>
      </c>
    </row>
    <row r="289" spans="1:9" x14ac:dyDescent="0.3">
      <c r="A289">
        <v>12</v>
      </c>
      <c r="B289">
        <v>7</v>
      </c>
      <c r="D289">
        <v>56</v>
      </c>
      <c r="E289" t="s">
        <v>1122</v>
      </c>
      <c r="I289">
        <v>7</v>
      </c>
    </row>
    <row r="290" spans="1:9" x14ac:dyDescent="0.3">
      <c r="A290">
        <v>12</v>
      </c>
      <c r="B290">
        <v>7</v>
      </c>
      <c r="D290">
        <v>56</v>
      </c>
      <c r="E290" t="s">
        <v>1122</v>
      </c>
      <c r="I290">
        <v>7</v>
      </c>
    </row>
    <row r="291" spans="1:9" x14ac:dyDescent="0.3">
      <c r="A291">
        <v>12</v>
      </c>
      <c r="B291">
        <v>7</v>
      </c>
      <c r="D291">
        <v>58</v>
      </c>
      <c r="E291" t="s">
        <v>1122</v>
      </c>
      <c r="I291">
        <v>7</v>
      </c>
    </row>
    <row r="292" spans="1:9" x14ac:dyDescent="0.3">
      <c r="A292">
        <v>12</v>
      </c>
      <c r="B292">
        <v>7</v>
      </c>
      <c r="D292">
        <v>58</v>
      </c>
      <c r="E292" t="s">
        <v>1122</v>
      </c>
      <c r="I292">
        <v>7</v>
      </c>
    </row>
    <row r="293" spans="1:9" x14ac:dyDescent="0.3">
      <c r="A293">
        <v>12</v>
      </c>
      <c r="B293">
        <v>7</v>
      </c>
      <c r="D293">
        <v>59</v>
      </c>
      <c r="E293" t="s">
        <v>1122</v>
      </c>
      <c r="I293">
        <v>7</v>
      </c>
    </row>
    <row r="294" spans="1:9" x14ac:dyDescent="0.3">
      <c r="A294">
        <v>12</v>
      </c>
      <c r="B294">
        <v>7</v>
      </c>
      <c r="D294">
        <v>60</v>
      </c>
      <c r="E294" t="s">
        <v>1122</v>
      </c>
      <c r="I294">
        <v>7</v>
      </c>
    </row>
    <row r="295" spans="1:9" x14ac:dyDescent="0.3">
      <c r="A295">
        <v>12</v>
      </c>
      <c r="B295">
        <v>7</v>
      </c>
      <c r="D295">
        <v>60</v>
      </c>
      <c r="E295" t="s">
        <v>1122</v>
      </c>
      <c r="I295">
        <v>7</v>
      </c>
    </row>
    <row r="296" spans="1:9" x14ac:dyDescent="0.3">
      <c r="A296">
        <v>12</v>
      </c>
      <c r="B296">
        <v>7</v>
      </c>
      <c r="D296">
        <v>60</v>
      </c>
      <c r="E296" t="s">
        <v>1122</v>
      </c>
      <c r="I296">
        <v>7</v>
      </c>
    </row>
    <row r="297" spans="1:9" x14ac:dyDescent="0.3">
      <c r="A297">
        <v>12</v>
      </c>
      <c r="B297">
        <v>7</v>
      </c>
      <c r="D297">
        <v>62</v>
      </c>
      <c r="E297" t="s">
        <v>1122</v>
      </c>
      <c r="I297">
        <v>7</v>
      </c>
    </row>
    <row r="298" spans="1:9" x14ac:dyDescent="0.3">
      <c r="A298">
        <v>12</v>
      </c>
      <c r="B298">
        <v>7</v>
      </c>
      <c r="D298">
        <v>65</v>
      </c>
      <c r="E298" t="s">
        <v>1122</v>
      </c>
      <c r="I298">
        <v>7</v>
      </c>
    </row>
    <row r="299" spans="1:9" x14ac:dyDescent="0.3">
      <c r="A299">
        <v>12</v>
      </c>
      <c r="B299">
        <v>7</v>
      </c>
      <c r="D299">
        <v>65</v>
      </c>
      <c r="E299" t="s">
        <v>1122</v>
      </c>
      <c r="I299">
        <v>7</v>
      </c>
    </row>
    <row r="300" spans="1:9" x14ac:dyDescent="0.3">
      <c r="A300">
        <v>12</v>
      </c>
      <c r="B300">
        <v>7</v>
      </c>
      <c r="D300">
        <v>65</v>
      </c>
      <c r="E300" t="s">
        <v>1122</v>
      </c>
      <c r="I300">
        <v>7</v>
      </c>
    </row>
    <row r="301" spans="1:9" x14ac:dyDescent="0.3">
      <c r="A301">
        <v>12</v>
      </c>
      <c r="B301">
        <v>7</v>
      </c>
      <c r="D301">
        <v>66</v>
      </c>
      <c r="E301" t="s">
        <v>1122</v>
      </c>
      <c r="I301">
        <v>7</v>
      </c>
    </row>
    <row r="302" spans="1:9" x14ac:dyDescent="0.3">
      <c r="A302">
        <v>12</v>
      </c>
      <c r="B302">
        <v>7</v>
      </c>
      <c r="D302">
        <v>68</v>
      </c>
      <c r="E302" t="s">
        <v>1122</v>
      </c>
      <c r="I302">
        <v>7</v>
      </c>
    </row>
    <row r="303" spans="1:9" x14ac:dyDescent="0.3">
      <c r="A303">
        <v>12</v>
      </c>
      <c r="B303">
        <v>7</v>
      </c>
      <c r="D303">
        <v>70</v>
      </c>
      <c r="E303" t="s">
        <v>1122</v>
      </c>
      <c r="I303">
        <v>7</v>
      </c>
    </row>
    <row r="304" spans="1:9" x14ac:dyDescent="0.3">
      <c r="A304">
        <v>12</v>
      </c>
      <c r="B304">
        <v>7</v>
      </c>
      <c r="D304">
        <v>70</v>
      </c>
      <c r="E304" t="s">
        <v>1122</v>
      </c>
      <c r="I304">
        <v>7</v>
      </c>
    </row>
    <row r="305" spans="1:9" x14ac:dyDescent="0.3">
      <c r="A305">
        <v>13</v>
      </c>
      <c r="B305">
        <v>7</v>
      </c>
      <c r="D305">
        <v>73</v>
      </c>
      <c r="E305" t="s">
        <v>1122</v>
      </c>
      <c r="I305">
        <v>7</v>
      </c>
    </row>
    <row r="306" spans="1:9" x14ac:dyDescent="0.3">
      <c r="A306">
        <v>13</v>
      </c>
      <c r="B306">
        <v>7</v>
      </c>
      <c r="D306">
        <v>75</v>
      </c>
      <c r="E306" t="s">
        <v>1122</v>
      </c>
      <c r="I306">
        <v>7</v>
      </c>
    </row>
    <row r="307" spans="1:9" x14ac:dyDescent="0.3">
      <c r="A307">
        <v>13</v>
      </c>
      <c r="B307">
        <v>7</v>
      </c>
      <c r="D307">
        <v>75</v>
      </c>
      <c r="E307" t="s">
        <v>1122</v>
      </c>
      <c r="I307">
        <v>7</v>
      </c>
    </row>
    <row r="308" spans="1:9" x14ac:dyDescent="0.3">
      <c r="A308">
        <v>13</v>
      </c>
      <c r="B308">
        <v>7</v>
      </c>
      <c r="D308">
        <v>78</v>
      </c>
      <c r="E308" t="s">
        <v>1122</v>
      </c>
      <c r="I308">
        <v>7</v>
      </c>
    </row>
    <row r="309" spans="1:9" x14ac:dyDescent="0.3">
      <c r="A309">
        <v>13</v>
      </c>
      <c r="B309">
        <v>7</v>
      </c>
      <c r="D309">
        <v>80</v>
      </c>
      <c r="E309" t="s">
        <v>1122</v>
      </c>
      <c r="I309">
        <v>7</v>
      </c>
    </row>
    <row r="310" spans="1:9" x14ac:dyDescent="0.3">
      <c r="A310">
        <v>13</v>
      </c>
      <c r="B310">
        <v>7</v>
      </c>
      <c r="D310">
        <v>80</v>
      </c>
      <c r="E310" t="s">
        <v>1122</v>
      </c>
      <c r="I310">
        <v>7</v>
      </c>
    </row>
    <row r="311" spans="1:9" x14ac:dyDescent="0.3">
      <c r="A311">
        <v>14</v>
      </c>
      <c r="B311">
        <v>7</v>
      </c>
      <c r="D311">
        <v>80</v>
      </c>
      <c r="E311" t="s">
        <v>1122</v>
      </c>
      <c r="I311">
        <v>7</v>
      </c>
    </row>
    <row r="312" spans="1:9" x14ac:dyDescent="0.3">
      <c r="A312">
        <v>14</v>
      </c>
      <c r="B312">
        <v>7</v>
      </c>
      <c r="D312">
        <v>85</v>
      </c>
      <c r="E312" t="s">
        <v>1122</v>
      </c>
      <c r="I312">
        <v>7</v>
      </c>
    </row>
    <row r="313" spans="1:9" x14ac:dyDescent="0.3">
      <c r="A313">
        <v>14</v>
      </c>
      <c r="B313">
        <v>7</v>
      </c>
      <c r="D313">
        <v>90</v>
      </c>
      <c r="E313" t="s">
        <v>1122</v>
      </c>
      <c r="I313">
        <v>7</v>
      </c>
    </row>
    <row r="314" spans="1:9" x14ac:dyDescent="0.3">
      <c r="A314">
        <v>14</v>
      </c>
      <c r="B314">
        <v>7</v>
      </c>
      <c r="D314">
        <v>90</v>
      </c>
      <c r="E314" t="s">
        <v>1122</v>
      </c>
      <c r="I314">
        <v>7</v>
      </c>
    </row>
    <row r="315" spans="1:9" x14ac:dyDescent="0.3">
      <c r="A315">
        <v>14</v>
      </c>
      <c r="B315">
        <v>7</v>
      </c>
      <c r="D315">
        <v>90</v>
      </c>
      <c r="E315" t="s">
        <v>1122</v>
      </c>
      <c r="I315">
        <v>7</v>
      </c>
    </row>
    <row r="316" spans="1:9" x14ac:dyDescent="0.3">
      <c r="A316">
        <v>14</v>
      </c>
      <c r="B316">
        <v>7</v>
      </c>
      <c r="D316">
        <v>90</v>
      </c>
      <c r="I316">
        <v>7</v>
      </c>
    </row>
    <row r="317" spans="1:9" x14ac:dyDescent="0.3">
      <c r="A317">
        <v>14</v>
      </c>
      <c r="B317">
        <v>7</v>
      </c>
      <c r="D317">
        <v>92</v>
      </c>
      <c r="I317">
        <v>7</v>
      </c>
    </row>
    <row r="318" spans="1:9" x14ac:dyDescent="0.3">
      <c r="A318">
        <v>14</v>
      </c>
      <c r="B318">
        <v>7.5</v>
      </c>
      <c r="D318">
        <v>100</v>
      </c>
      <c r="I318">
        <v>7</v>
      </c>
    </row>
    <row r="319" spans="1:9" x14ac:dyDescent="0.3">
      <c r="A319">
        <v>14</v>
      </c>
      <c r="B319">
        <v>8</v>
      </c>
      <c r="D319">
        <v>100</v>
      </c>
      <c r="I319">
        <v>7</v>
      </c>
    </row>
    <row r="320" spans="1:9" x14ac:dyDescent="0.3">
      <c r="A320">
        <v>14</v>
      </c>
      <c r="B320">
        <v>8</v>
      </c>
      <c r="D320">
        <v>105</v>
      </c>
      <c r="I320">
        <v>7</v>
      </c>
    </row>
    <row r="321" spans="1:9" x14ac:dyDescent="0.3">
      <c r="A321">
        <v>14</v>
      </c>
      <c r="B321">
        <v>8</v>
      </c>
      <c r="D321">
        <v>108</v>
      </c>
      <c r="I321">
        <v>7</v>
      </c>
    </row>
    <row r="322" spans="1:9" x14ac:dyDescent="0.3">
      <c r="A322">
        <v>14</v>
      </c>
      <c r="B322">
        <v>8</v>
      </c>
      <c r="D322">
        <v>110</v>
      </c>
      <c r="I322">
        <v>7</v>
      </c>
    </row>
    <row r="323" spans="1:9" x14ac:dyDescent="0.3">
      <c r="A323">
        <v>14</v>
      </c>
      <c r="B323">
        <v>8</v>
      </c>
      <c r="D323">
        <v>112</v>
      </c>
      <c r="I323">
        <v>7</v>
      </c>
    </row>
    <row r="324" spans="1:9" x14ac:dyDescent="0.3">
      <c r="A324">
        <v>14</v>
      </c>
      <c r="B324">
        <v>8</v>
      </c>
      <c r="D324">
        <v>120</v>
      </c>
      <c r="I324">
        <v>7</v>
      </c>
    </row>
    <row r="325" spans="1:9" x14ac:dyDescent="0.3">
      <c r="A325">
        <v>15</v>
      </c>
      <c r="B325">
        <v>8</v>
      </c>
      <c r="I325">
        <v>7</v>
      </c>
    </row>
    <row r="326" spans="1:9" x14ac:dyDescent="0.3">
      <c r="A326">
        <v>15</v>
      </c>
      <c r="B326">
        <v>8</v>
      </c>
      <c r="D326" t="s">
        <v>1122</v>
      </c>
      <c r="I326">
        <v>7</v>
      </c>
    </row>
    <row r="327" spans="1:9" x14ac:dyDescent="0.3">
      <c r="A327">
        <v>15</v>
      </c>
      <c r="B327">
        <v>8</v>
      </c>
      <c r="D327" t="s">
        <v>1122</v>
      </c>
      <c r="I327">
        <v>7</v>
      </c>
    </row>
    <row r="328" spans="1:9" x14ac:dyDescent="0.3">
      <c r="A328">
        <v>15</v>
      </c>
      <c r="B328">
        <v>8</v>
      </c>
      <c r="D328" t="s">
        <v>1122</v>
      </c>
      <c r="I328">
        <v>7</v>
      </c>
    </row>
    <row r="329" spans="1:9" x14ac:dyDescent="0.3">
      <c r="A329">
        <v>15</v>
      </c>
      <c r="B329">
        <v>8</v>
      </c>
      <c r="D329" t="s">
        <v>1122</v>
      </c>
      <c r="I329">
        <v>7.5</v>
      </c>
    </row>
    <row r="330" spans="1:9" x14ac:dyDescent="0.3">
      <c r="A330">
        <v>15</v>
      </c>
      <c r="B330">
        <v>8</v>
      </c>
      <c r="D330" t="s">
        <v>1122</v>
      </c>
      <c r="I330">
        <v>8</v>
      </c>
    </row>
    <row r="331" spans="1:9" x14ac:dyDescent="0.3">
      <c r="A331">
        <v>15</v>
      </c>
      <c r="B331">
        <v>8</v>
      </c>
      <c r="D331" t="s">
        <v>1122</v>
      </c>
      <c r="I331">
        <v>8</v>
      </c>
    </row>
    <row r="332" spans="1:9" x14ac:dyDescent="0.3">
      <c r="A332">
        <v>15</v>
      </c>
      <c r="B332">
        <v>8</v>
      </c>
      <c r="D332" t="s">
        <v>1122</v>
      </c>
      <c r="I332">
        <v>8</v>
      </c>
    </row>
    <row r="333" spans="1:9" x14ac:dyDescent="0.3">
      <c r="A333">
        <v>15</v>
      </c>
      <c r="B333">
        <v>8</v>
      </c>
      <c r="D333" t="s">
        <v>1122</v>
      </c>
      <c r="I333">
        <v>8</v>
      </c>
    </row>
    <row r="334" spans="1:9" x14ac:dyDescent="0.3">
      <c r="A334">
        <v>15</v>
      </c>
      <c r="B334">
        <v>8</v>
      </c>
      <c r="D334" t="s">
        <v>1122</v>
      </c>
      <c r="I334">
        <v>8</v>
      </c>
    </row>
    <row r="335" spans="1:9" x14ac:dyDescent="0.3">
      <c r="A335">
        <v>15</v>
      </c>
      <c r="B335">
        <v>8</v>
      </c>
      <c r="D335" t="s">
        <v>1122</v>
      </c>
      <c r="I335">
        <v>8</v>
      </c>
    </row>
    <row r="336" spans="1:9" x14ac:dyDescent="0.3">
      <c r="A336">
        <v>15</v>
      </c>
      <c r="B336">
        <v>8</v>
      </c>
      <c r="D336" t="s">
        <v>1122</v>
      </c>
      <c r="I336">
        <v>8</v>
      </c>
    </row>
    <row r="337" spans="1:9" x14ac:dyDescent="0.3">
      <c r="A337">
        <v>15</v>
      </c>
      <c r="B337">
        <v>8</v>
      </c>
      <c r="D337" t="s">
        <v>1122</v>
      </c>
      <c r="I337">
        <v>8</v>
      </c>
    </row>
    <row r="338" spans="1:9" x14ac:dyDescent="0.3">
      <c r="A338">
        <v>15</v>
      </c>
      <c r="B338">
        <v>8</v>
      </c>
      <c r="D338" t="s">
        <v>1122</v>
      </c>
      <c r="I338">
        <v>8</v>
      </c>
    </row>
    <row r="339" spans="1:9" x14ac:dyDescent="0.3">
      <c r="A339">
        <v>15</v>
      </c>
      <c r="B339">
        <v>8</v>
      </c>
      <c r="D339" t="s">
        <v>1122</v>
      </c>
      <c r="I339">
        <v>8</v>
      </c>
    </row>
    <row r="340" spans="1:9" x14ac:dyDescent="0.3">
      <c r="A340">
        <v>15</v>
      </c>
      <c r="B340">
        <v>8</v>
      </c>
      <c r="D340" t="s">
        <v>1122</v>
      </c>
      <c r="I340">
        <v>8</v>
      </c>
    </row>
    <row r="341" spans="1:9" x14ac:dyDescent="0.3">
      <c r="A341">
        <v>15</v>
      </c>
      <c r="B341">
        <v>8</v>
      </c>
      <c r="D341" t="s">
        <v>1122</v>
      </c>
      <c r="I341">
        <v>8</v>
      </c>
    </row>
    <row r="342" spans="1:9" x14ac:dyDescent="0.3">
      <c r="A342">
        <v>15</v>
      </c>
      <c r="B342">
        <v>8</v>
      </c>
      <c r="D342" t="s">
        <v>1122</v>
      </c>
      <c r="I342">
        <v>8</v>
      </c>
    </row>
    <row r="343" spans="1:9" x14ac:dyDescent="0.3">
      <c r="A343">
        <v>15</v>
      </c>
      <c r="B343">
        <v>8</v>
      </c>
      <c r="D343" t="s">
        <v>1122</v>
      </c>
      <c r="I343">
        <v>8</v>
      </c>
    </row>
    <row r="344" spans="1:9" x14ac:dyDescent="0.3">
      <c r="A344">
        <v>15</v>
      </c>
      <c r="B344">
        <v>8</v>
      </c>
      <c r="D344" t="s">
        <v>1122</v>
      </c>
      <c r="I344">
        <v>8</v>
      </c>
    </row>
    <row r="345" spans="1:9" x14ac:dyDescent="0.3">
      <c r="A345">
        <v>15</v>
      </c>
      <c r="B345">
        <v>8</v>
      </c>
      <c r="D345" t="s">
        <v>1122</v>
      </c>
      <c r="I345">
        <v>8</v>
      </c>
    </row>
    <row r="346" spans="1:9" x14ac:dyDescent="0.3">
      <c r="A346">
        <v>15</v>
      </c>
      <c r="B346">
        <v>8</v>
      </c>
      <c r="D346" t="s">
        <v>1122</v>
      </c>
      <c r="I346">
        <v>8</v>
      </c>
    </row>
    <row r="347" spans="1:9" x14ac:dyDescent="0.3">
      <c r="A347">
        <v>15</v>
      </c>
      <c r="B347">
        <v>8</v>
      </c>
      <c r="D347" t="s">
        <v>1122</v>
      </c>
      <c r="I347">
        <v>8</v>
      </c>
    </row>
    <row r="348" spans="1:9" x14ac:dyDescent="0.3">
      <c r="A348">
        <v>15</v>
      </c>
      <c r="B348">
        <v>8</v>
      </c>
      <c r="D348" t="s">
        <v>1122</v>
      </c>
      <c r="I348">
        <v>8</v>
      </c>
    </row>
    <row r="349" spans="1:9" x14ac:dyDescent="0.3">
      <c r="A349">
        <v>15</v>
      </c>
      <c r="B349">
        <v>8</v>
      </c>
      <c r="D349" t="s">
        <v>1122</v>
      </c>
      <c r="I349">
        <v>8</v>
      </c>
    </row>
    <row r="350" spans="1:9" x14ac:dyDescent="0.3">
      <c r="A350">
        <v>15</v>
      </c>
      <c r="B350">
        <v>8</v>
      </c>
      <c r="D350" t="s">
        <v>1122</v>
      </c>
      <c r="I350">
        <v>8</v>
      </c>
    </row>
    <row r="351" spans="1:9" x14ac:dyDescent="0.3">
      <c r="A351">
        <v>15</v>
      </c>
      <c r="B351">
        <v>8</v>
      </c>
      <c r="D351" t="s">
        <v>1122</v>
      </c>
      <c r="I351">
        <v>8</v>
      </c>
    </row>
    <row r="352" spans="1:9" x14ac:dyDescent="0.3">
      <c r="A352">
        <v>15</v>
      </c>
      <c r="B352">
        <v>8</v>
      </c>
      <c r="D352" t="s">
        <v>1122</v>
      </c>
      <c r="I352">
        <v>8</v>
      </c>
    </row>
    <row r="353" spans="1:9" x14ac:dyDescent="0.3">
      <c r="A353">
        <v>15</v>
      </c>
      <c r="B353">
        <v>8</v>
      </c>
      <c r="D353" t="s">
        <v>1122</v>
      </c>
      <c r="I353">
        <v>8</v>
      </c>
    </row>
    <row r="354" spans="1:9" x14ac:dyDescent="0.3">
      <c r="A354">
        <v>15</v>
      </c>
      <c r="B354">
        <v>8</v>
      </c>
      <c r="I354">
        <v>8</v>
      </c>
    </row>
    <row r="355" spans="1:9" x14ac:dyDescent="0.3">
      <c r="A355">
        <v>15</v>
      </c>
      <c r="B355">
        <v>8</v>
      </c>
      <c r="I355">
        <v>8</v>
      </c>
    </row>
    <row r="356" spans="1:9" x14ac:dyDescent="0.3">
      <c r="A356">
        <v>15</v>
      </c>
      <c r="B356">
        <v>8</v>
      </c>
      <c r="I356">
        <v>8</v>
      </c>
    </row>
    <row r="357" spans="1:9" x14ac:dyDescent="0.3">
      <c r="A357">
        <v>15</v>
      </c>
      <c r="B357">
        <v>8</v>
      </c>
      <c r="I357">
        <v>8</v>
      </c>
    </row>
    <row r="358" spans="1:9" x14ac:dyDescent="0.3">
      <c r="A358">
        <v>15</v>
      </c>
      <c r="B358">
        <v>8</v>
      </c>
      <c r="I358">
        <v>8</v>
      </c>
    </row>
    <row r="359" spans="1:9" x14ac:dyDescent="0.3">
      <c r="A359">
        <v>15</v>
      </c>
      <c r="B359">
        <v>8</v>
      </c>
      <c r="I359">
        <v>8</v>
      </c>
    </row>
    <row r="360" spans="1:9" x14ac:dyDescent="0.3">
      <c r="A360">
        <v>15</v>
      </c>
      <c r="B360">
        <v>8</v>
      </c>
      <c r="I360">
        <v>8</v>
      </c>
    </row>
    <row r="361" spans="1:9" x14ac:dyDescent="0.3">
      <c r="A361">
        <v>15</v>
      </c>
      <c r="B361">
        <v>8</v>
      </c>
      <c r="I361">
        <v>8</v>
      </c>
    </row>
    <row r="362" spans="1:9" x14ac:dyDescent="0.3">
      <c r="A362">
        <v>15</v>
      </c>
      <c r="B362">
        <v>8</v>
      </c>
      <c r="I362">
        <v>8</v>
      </c>
    </row>
    <row r="363" spans="1:9" x14ac:dyDescent="0.3">
      <c r="A363">
        <v>15</v>
      </c>
      <c r="B363">
        <v>8</v>
      </c>
      <c r="I363">
        <v>8</v>
      </c>
    </row>
    <row r="364" spans="1:9" x14ac:dyDescent="0.3">
      <c r="A364">
        <v>15</v>
      </c>
      <c r="B364">
        <v>8</v>
      </c>
      <c r="I364">
        <v>8</v>
      </c>
    </row>
    <row r="365" spans="1:9" x14ac:dyDescent="0.3">
      <c r="A365">
        <v>15</v>
      </c>
      <c r="B365">
        <v>8</v>
      </c>
      <c r="I365">
        <v>8</v>
      </c>
    </row>
    <row r="366" spans="1:9" x14ac:dyDescent="0.3">
      <c r="A366">
        <v>15</v>
      </c>
      <c r="B366">
        <v>8</v>
      </c>
      <c r="I366">
        <v>8</v>
      </c>
    </row>
    <row r="367" spans="1:9" x14ac:dyDescent="0.3">
      <c r="A367">
        <v>15</v>
      </c>
      <c r="B367">
        <v>8</v>
      </c>
      <c r="I367">
        <v>8</v>
      </c>
    </row>
    <row r="368" spans="1:9" x14ac:dyDescent="0.3">
      <c r="A368">
        <v>15</v>
      </c>
      <c r="B368">
        <v>8</v>
      </c>
      <c r="I368">
        <v>8</v>
      </c>
    </row>
    <row r="369" spans="1:9" x14ac:dyDescent="0.3">
      <c r="A369">
        <v>15</v>
      </c>
      <c r="B369">
        <v>8</v>
      </c>
      <c r="I369">
        <v>8</v>
      </c>
    </row>
    <row r="370" spans="1:9" x14ac:dyDescent="0.3">
      <c r="A370">
        <v>15</v>
      </c>
      <c r="B370">
        <v>8</v>
      </c>
      <c r="I370">
        <v>8</v>
      </c>
    </row>
    <row r="371" spans="1:9" x14ac:dyDescent="0.3">
      <c r="A371">
        <v>15</v>
      </c>
      <c r="B371">
        <v>8</v>
      </c>
      <c r="I371">
        <v>8</v>
      </c>
    </row>
    <row r="372" spans="1:9" x14ac:dyDescent="0.3">
      <c r="A372">
        <v>15</v>
      </c>
      <c r="B372">
        <v>8</v>
      </c>
      <c r="I372">
        <v>8</v>
      </c>
    </row>
    <row r="373" spans="1:9" x14ac:dyDescent="0.3">
      <c r="A373">
        <v>15</v>
      </c>
      <c r="B373">
        <v>8</v>
      </c>
      <c r="I373">
        <v>8</v>
      </c>
    </row>
    <row r="374" spans="1:9" x14ac:dyDescent="0.3">
      <c r="A374">
        <v>15</v>
      </c>
      <c r="B374">
        <v>8</v>
      </c>
      <c r="I374">
        <v>8</v>
      </c>
    </row>
    <row r="375" spans="1:9" x14ac:dyDescent="0.3">
      <c r="A375">
        <v>15</v>
      </c>
      <c r="B375">
        <v>8</v>
      </c>
      <c r="I375">
        <v>8</v>
      </c>
    </row>
    <row r="376" spans="1:9" x14ac:dyDescent="0.3">
      <c r="A376">
        <v>15</v>
      </c>
      <c r="B376">
        <v>8</v>
      </c>
      <c r="I376">
        <v>8</v>
      </c>
    </row>
    <row r="377" spans="1:9" x14ac:dyDescent="0.3">
      <c r="A377">
        <v>15</v>
      </c>
      <c r="B377">
        <v>8</v>
      </c>
      <c r="I377">
        <v>8</v>
      </c>
    </row>
    <row r="378" spans="1:9" x14ac:dyDescent="0.3">
      <c r="A378">
        <v>15</v>
      </c>
      <c r="B378">
        <v>8</v>
      </c>
      <c r="I378">
        <v>8</v>
      </c>
    </row>
    <row r="379" spans="1:9" x14ac:dyDescent="0.3">
      <c r="A379">
        <v>15</v>
      </c>
      <c r="B379">
        <v>8</v>
      </c>
      <c r="I379">
        <v>8</v>
      </c>
    </row>
    <row r="380" spans="1:9" x14ac:dyDescent="0.3">
      <c r="A380">
        <v>15</v>
      </c>
      <c r="B380">
        <v>8</v>
      </c>
      <c r="I380">
        <v>8</v>
      </c>
    </row>
    <row r="381" spans="1:9" x14ac:dyDescent="0.3">
      <c r="A381">
        <v>15</v>
      </c>
      <c r="B381">
        <v>8</v>
      </c>
      <c r="I381">
        <v>8</v>
      </c>
    </row>
    <row r="382" spans="1:9" x14ac:dyDescent="0.3">
      <c r="A382">
        <v>15</v>
      </c>
      <c r="B382">
        <v>8</v>
      </c>
      <c r="I382">
        <v>8</v>
      </c>
    </row>
    <row r="383" spans="1:9" x14ac:dyDescent="0.3">
      <c r="A383">
        <v>15</v>
      </c>
      <c r="B383">
        <v>8</v>
      </c>
      <c r="I383">
        <v>8</v>
      </c>
    </row>
    <row r="384" spans="1:9" x14ac:dyDescent="0.3">
      <c r="A384">
        <v>15</v>
      </c>
      <c r="B384">
        <v>8</v>
      </c>
      <c r="I384">
        <v>8</v>
      </c>
    </row>
    <row r="385" spans="1:9" x14ac:dyDescent="0.3">
      <c r="A385">
        <v>15</v>
      </c>
      <c r="B385">
        <v>8</v>
      </c>
      <c r="I385">
        <v>8</v>
      </c>
    </row>
    <row r="386" spans="1:9" x14ac:dyDescent="0.3">
      <c r="A386">
        <v>16</v>
      </c>
      <c r="B386">
        <v>8</v>
      </c>
      <c r="I386">
        <v>8</v>
      </c>
    </row>
    <row r="387" spans="1:9" x14ac:dyDescent="0.3">
      <c r="A387">
        <v>16</v>
      </c>
      <c r="B387">
        <v>8</v>
      </c>
      <c r="I387">
        <v>8</v>
      </c>
    </row>
    <row r="388" spans="1:9" x14ac:dyDescent="0.3">
      <c r="A388">
        <v>16</v>
      </c>
      <c r="B388">
        <v>8</v>
      </c>
      <c r="I388">
        <v>8</v>
      </c>
    </row>
    <row r="389" spans="1:9" x14ac:dyDescent="0.3">
      <c r="A389">
        <v>16</v>
      </c>
      <c r="B389">
        <v>8</v>
      </c>
      <c r="I389">
        <v>8</v>
      </c>
    </row>
    <row r="390" spans="1:9" x14ac:dyDescent="0.3">
      <c r="A390">
        <v>16</v>
      </c>
      <c r="B390">
        <v>8</v>
      </c>
      <c r="I390">
        <v>8</v>
      </c>
    </row>
    <row r="391" spans="1:9" x14ac:dyDescent="0.3">
      <c r="A391">
        <v>16</v>
      </c>
      <c r="B391">
        <v>8</v>
      </c>
      <c r="I391">
        <v>8</v>
      </c>
    </row>
    <row r="392" spans="1:9" x14ac:dyDescent="0.3">
      <c r="A392">
        <v>16</v>
      </c>
      <c r="B392">
        <v>8</v>
      </c>
      <c r="I392">
        <v>8</v>
      </c>
    </row>
    <row r="393" spans="1:9" x14ac:dyDescent="0.3">
      <c r="A393">
        <v>16</v>
      </c>
      <c r="B393">
        <v>8</v>
      </c>
      <c r="I393">
        <v>8</v>
      </c>
    </row>
    <row r="394" spans="1:9" x14ac:dyDescent="0.3">
      <c r="A394">
        <v>16</v>
      </c>
      <c r="B394">
        <v>8</v>
      </c>
      <c r="I394">
        <v>8</v>
      </c>
    </row>
    <row r="395" spans="1:9" x14ac:dyDescent="0.3">
      <c r="A395">
        <v>16</v>
      </c>
      <c r="B395">
        <v>8</v>
      </c>
      <c r="I395">
        <v>8</v>
      </c>
    </row>
    <row r="396" spans="1:9" x14ac:dyDescent="0.3">
      <c r="A396">
        <v>16</v>
      </c>
      <c r="B396">
        <v>8</v>
      </c>
      <c r="I396">
        <v>8</v>
      </c>
    </row>
    <row r="397" spans="1:9" x14ac:dyDescent="0.3">
      <c r="A397">
        <v>16</v>
      </c>
      <c r="B397">
        <v>8</v>
      </c>
      <c r="I397">
        <v>8</v>
      </c>
    </row>
    <row r="398" spans="1:9" x14ac:dyDescent="0.3">
      <c r="A398">
        <v>16</v>
      </c>
      <c r="B398">
        <v>8</v>
      </c>
      <c r="I398">
        <v>8</v>
      </c>
    </row>
    <row r="399" spans="1:9" x14ac:dyDescent="0.3">
      <c r="A399">
        <v>16</v>
      </c>
      <c r="B399">
        <v>8</v>
      </c>
      <c r="I399">
        <v>8</v>
      </c>
    </row>
    <row r="400" spans="1:9" x14ac:dyDescent="0.3">
      <c r="A400">
        <v>16</v>
      </c>
      <c r="B400">
        <v>8</v>
      </c>
      <c r="I400">
        <v>8</v>
      </c>
    </row>
    <row r="401" spans="1:9" x14ac:dyDescent="0.3">
      <c r="A401">
        <v>16</v>
      </c>
      <c r="B401">
        <v>8</v>
      </c>
      <c r="I401">
        <v>8</v>
      </c>
    </row>
    <row r="402" spans="1:9" x14ac:dyDescent="0.3">
      <c r="A402">
        <v>16</v>
      </c>
      <c r="B402">
        <v>8</v>
      </c>
      <c r="I402">
        <v>8</v>
      </c>
    </row>
    <row r="403" spans="1:9" x14ac:dyDescent="0.3">
      <c r="A403">
        <v>16</v>
      </c>
      <c r="B403">
        <v>8</v>
      </c>
      <c r="I403">
        <v>8</v>
      </c>
    </row>
    <row r="404" spans="1:9" x14ac:dyDescent="0.3">
      <c r="A404">
        <v>16</v>
      </c>
      <c r="B404">
        <v>8</v>
      </c>
      <c r="I404">
        <v>8</v>
      </c>
    </row>
    <row r="405" spans="1:9" x14ac:dyDescent="0.3">
      <c r="A405">
        <v>17</v>
      </c>
      <c r="B405">
        <v>8</v>
      </c>
      <c r="I405">
        <v>8</v>
      </c>
    </row>
    <row r="406" spans="1:9" x14ac:dyDescent="0.3">
      <c r="A406">
        <v>17</v>
      </c>
      <c r="B406">
        <v>8</v>
      </c>
      <c r="I406">
        <v>8</v>
      </c>
    </row>
    <row r="407" spans="1:9" x14ac:dyDescent="0.3">
      <c r="A407">
        <v>17</v>
      </c>
      <c r="B407">
        <v>8</v>
      </c>
      <c r="I407">
        <v>8</v>
      </c>
    </row>
    <row r="408" spans="1:9" x14ac:dyDescent="0.3">
      <c r="A408">
        <v>17</v>
      </c>
      <c r="B408">
        <v>8</v>
      </c>
      <c r="I408">
        <v>8</v>
      </c>
    </row>
    <row r="409" spans="1:9" x14ac:dyDescent="0.3">
      <c r="A409">
        <v>17</v>
      </c>
      <c r="B409">
        <v>8</v>
      </c>
      <c r="I409">
        <v>8</v>
      </c>
    </row>
    <row r="410" spans="1:9" x14ac:dyDescent="0.3">
      <c r="A410">
        <v>17</v>
      </c>
      <c r="B410">
        <v>8</v>
      </c>
      <c r="I410">
        <v>8</v>
      </c>
    </row>
    <row r="411" spans="1:9" x14ac:dyDescent="0.3">
      <c r="A411">
        <v>17</v>
      </c>
      <c r="B411">
        <v>8</v>
      </c>
      <c r="I411">
        <v>8</v>
      </c>
    </row>
    <row r="412" spans="1:9" x14ac:dyDescent="0.3">
      <c r="A412">
        <v>17</v>
      </c>
      <c r="B412">
        <v>8</v>
      </c>
      <c r="I412">
        <v>8</v>
      </c>
    </row>
    <row r="413" spans="1:9" x14ac:dyDescent="0.3">
      <c r="A413">
        <v>17</v>
      </c>
      <c r="B413">
        <v>8</v>
      </c>
      <c r="I413">
        <v>8</v>
      </c>
    </row>
    <row r="414" spans="1:9" x14ac:dyDescent="0.3">
      <c r="A414">
        <v>17</v>
      </c>
      <c r="B414">
        <v>8</v>
      </c>
      <c r="I414">
        <v>8</v>
      </c>
    </row>
    <row r="415" spans="1:9" x14ac:dyDescent="0.3">
      <c r="A415">
        <v>18</v>
      </c>
      <c r="B415">
        <v>8</v>
      </c>
      <c r="I415">
        <v>8</v>
      </c>
    </row>
    <row r="416" spans="1:9" x14ac:dyDescent="0.3">
      <c r="A416">
        <v>18</v>
      </c>
      <c r="B416">
        <v>8</v>
      </c>
      <c r="I416">
        <v>8</v>
      </c>
    </row>
    <row r="417" spans="1:9" x14ac:dyDescent="0.3">
      <c r="A417">
        <v>18</v>
      </c>
      <c r="B417">
        <v>8</v>
      </c>
      <c r="I417">
        <v>8</v>
      </c>
    </row>
    <row r="418" spans="1:9" x14ac:dyDescent="0.3">
      <c r="A418">
        <v>18</v>
      </c>
      <c r="B418">
        <v>8</v>
      </c>
      <c r="I418">
        <v>8</v>
      </c>
    </row>
    <row r="419" spans="1:9" x14ac:dyDescent="0.3">
      <c r="A419">
        <v>18</v>
      </c>
      <c r="B419">
        <v>8</v>
      </c>
      <c r="I419">
        <v>9</v>
      </c>
    </row>
    <row r="420" spans="1:9" x14ac:dyDescent="0.3">
      <c r="A420">
        <v>18</v>
      </c>
      <c r="B420">
        <v>8</v>
      </c>
      <c r="I420">
        <v>9</v>
      </c>
    </row>
    <row r="421" spans="1:9" x14ac:dyDescent="0.3">
      <c r="A421">
        <v>18</v>
      </c>
      <c r="B421">
        <v>8</v>
      </c>
      <c r="I421">
        <v>9</v>
      </c>
    </row>
    <row r="422" spans="1:9" x14ac:dyDescent="0.3">
      <c r="A422">
        <v>18</v>
      </c>
      <c r="B422">
        <v>8</v>
      </c>
      <c r="I422">
        <v>9</v>
      </c>
    </row>
    <row r="423" spans="1:9" x14ac:dyDescent="0.3">
      <c r="A423">
        <v>18</v>
      </c>
      <c r="B423">
        <v>8</v>
      </c>
      <c r="I423">
        <v>9</v>
      </c>
    </row>
    <row r="424" spans="1:9" x14ac:dyDescent="0.3">
      <c r="A424">
        <v>18</v>
      </c>
      <c r="B424">
        <v>8</v>
      </c>
      <c r="I424">
        <v>9</v>
      </c>
    </row>
    <row r="425" spans="1:9" x14ac:dyDescent="0.3">
      <c r="A425">
        <v>18</v>
      </c>
      <c r="B425">
        <v>8</v>
      </c>
      <c r="I425">
        <v>9</v>
      </c>
    </row>
    <row r="426" spans="1:9" x14ac:dyDescent="0.3">
      <c r="A426">
        <v>18</v>
      </c>
      <c r="B426">
        <v>8</v>
      </c>
      <c r="I426">
        <v>9</v>
      </c>
    </row>
    <row r="427" spans="1:9" x14ac:dyDescent="0.3">
      <c r="A427">
        <v>18</v>
      </c>
      <c r="B427">
        <v>8</v>
      </c>
      <c r="I427">
        <v>9</v>
      </c>
    </row>
    <row r="428" spans="1:9" x14ac:dyDescent="0.3">
      <c r="A428">
        <v>18</v>
      </c>
      <c r="B428">
        <v>8</v>
      </c>
      <c r="I428">
        <v>9</v>
      </c>
    </row>
    <row r="429" spans="1:9" x14ac:dyDescent="0.3">
      <c r="A429">
        <v>18</v>
      </c>
      <c r="B429">
        <v>9</v>
      </c>
      <c r="I429">
        <v>9</v>
      </c>
    </row>
    <row r="430" spans="1:9" x14ac:dyDescent="0.3">
      <c r="A430">
        <v>18</v>
      </c>
      <c r="B430">
        <v>9</v>
      </c>
      <c r="I430">
        <v>9</v>
      </c>
    </row>
    <row r="431" spans="1:9" x14ac:dyDescent="0.3">
      <c r="A431">
        <v>18</v>
      </c>
      <c r="B431">
        <v>9</v>
      </c>
      <c r="I431">
        <v>9</v>
      </c>
    </row>
    <row r="432" spans="1:9" x14ac:dyDescent="0.3">
      <c r="A432">
        <v>18</v>
      </c>
      <c r="B432">
        <v>9</v>
      </c>
      <c r="I432">
        <v>9</v>
      </c>
    </row>
    <row r="433" spans="1:9" x14ac:dyDescent="0.3">
      <c r="A433">
        <v>18</v>
      </c>
      <c r="B433">
        <v>9</v>
      </c>
      <c r="I433">
        <v>9</v>
      </c>
    </row>
    <row r="434" spans="1:9" x14ac:dyDescent="0.3">
      <c r="A434">
        <v>18</v>
      </c>
      <c r="B434">
        <v>9</v>
      </c>
      <c r="I434">
        <v>9</v>
      </c>
    </row>
    <row r="435" spans="1:9" x14ac:dyDescent="0.3">
      <c r="A435">
        <v>18</v>
      </c>
      <c r="B435">
        <v>9</v>
      </c>
      <c r="I435">
        <v>9</v>
      </c>
    </row>
    <row r="436" spans="1:9" x14ac:dyDescent="0.3">
      <c r="A436">
        <v>18</v>
      </c>
      <c r="B436">
        <v>9</v>
      </c>
      <c r="I436">
        <v>10</v>
      </c>
    </row>
    <row r="437" spans="1:9" x14ac:dyDescent="0.3">
      <c r="A437">
        <v>18</v>
      </c>
      <c r="B437">
        <v>9</v>
      </c>
      <c r="I437">
        <v>10</v>
      </c>
    </row>
    <row r="438" spans="1:9" x14ac:dyDescent="0.3">
      <c r="A438">
        <v>18</v>
      </c>
      <c r="B438">
        <v>9</v>
      </c>
      <c r="I438">
        <v>10</v>
      </c>
    </row>
    <row r="439" spans="1:9" x14ac:dyDescent="0.3">
      <c r="A439">
        <v>18</v>
      </c>
      <c r="B439">
        <v>9</v>
      </c>
      <c r="I439">
        <v>10</v>
      </c>
    </row>
    <row r="440" spans="1:9" x14ac:dyDescent="0.3">
      <c r="A440">
        <v>18</v>
      </c>
      <c r="B440">
        <v>9</v>
      </c>
      <c r="I440">
        <v>10</v>
      </c>
    </row>
    <row r="441" spans="1:9" x14ac:dyDescent="0.3">
      <c r="A441">
        <v>18</v>
      </c>
      <c r="B441">
        <v>9</v>
      </c>
      <c r="I441">
        <v>10</v>
      </c>
    </row>
    <row r="442" spans="1:9" x14ac:dyDescent="0.3">
      <c r="A442">
        <v>18</v>
      </c>
      <c r="B442">
        <v>9</v>
      </c>
      <c r="I442">
        <v>10</v>
      </c>
    </row>
    <row r="443" spans="1:9" x14ac:dyDescent="0.3">
      <c r="A443">
        <v>18</v>
      </c>
      <c r="B443">
        <v>9</v>
      </c>
      <c r="I443">
        <v>10</v>
      </c>
    </row>
    <row r="444" spans="1:9" x14ac:dyDescent="0.3">
      <c r="A444">
        <v>18</v>
      </c>
      <c r="B444">
        <v>9</v>
      </c>
      <c r="I444">
        <v>10</v>
      </c>
    </row>
    <row r="445" spans="1:9" x14ac:dyDescent="0.3">
      <c r="A445">
        <v>18</v>
      </c>
      <c r="B445">
        <v>9</v>
      </c>
      <c r="I445">
        <v>10</v>
      </c>
    </row>
    <row r="446" spans="1:9" x14ac:dyDescent="0.3">
      <c r="A446">
        <v>18</v>
      </c>
      <c r="B446">
        <v>9</v>
      </c>
      <c r="I446">
        <v>10</v>
      </c>
    </row>
    <row r="447" spans="1:9" x14ac:dyDescent="0.3">
      <c r="A447">
        <v>18</v>
      </c>
      <c r="B447">
        <v>9</v>
      </c>
      <c r="I447">
        <v>10</v>
      </c>
    </row>
    <row r="448" spans="1:9" x14ac:dyDescent="0.3">
      <c r="A448">
        <v>18</v>
      </c>
      <c r="B448">
        <v>9</v>
      </c>
      <c r="I448">
        <v>10</v>
      </c>
    </row>
    <row r="449" spans="1:9" x14ac:dyDescent="0.3">
      <c r="A449">
        <v>18</v>
      </c>
      <c r="B449">
        <v>9</v>
      </c>
      <c r="I449">
        <v>10</v>
      </c>
    </row>
    <row r="450" spans="1:9" x14ac:dyDescent="0.3">
      <c r="A450">
        <v>18</v>
      </c>
      <c r="B450">
        <v>10</v>
      </c>
      <c r="I450">
        <v>10</v>
      </c>
    </row>
    <row r="451" spans="1:9" x14ac:dyDescent="0.3">
      <c r="A451">
        <v>18</v>
      </c>
      <c r="B451">
        <v>10</v>
      </c>
      <c r="I451">
        <v>10</v>
      </c>
    </row>
    <row r="452" spans="1:9" x14ac:dyDescent="0.3">
      <c r="A452">
        <v>18</v>
      </c>
      <c r="B452">
        <v>10</v>
      </c>
      <c r="I452">
        <v>10</v>
      </c>
    </row>
    <row r="453" spans="1:9" x14ac:dyDescent="0.3">
      <c r="A453">
        <v>18</v>
      </c>
      <c r="B453">
        <v>10</v>
      </c>
      <c r="I453">
        <v>10</v>
      </c>
    </row>
    <row r="454" spans="1:9" x14ac:dyDescent="0.3">
      <c r="A454">
        <v>18</v>
      </c>
      <c r="B454">
        <v>10</v>
      </c>
      <c r="I454">
        <v>10</v>
      </c>
    </row>
    <row r="455" spans="1:9" x14ac:dyDescent="0.3">
      <c r="A455">
        <v>18</v>
      </c>
      <c r="B455">
        <v>10</v>
      </c>
      <c r="I455">
        <v>10</v>
      </c>
    </row>
    <row r="456" spans="1:9" x14ac:dyDescent="0.3">
      <c r="A456">
        <v>18</v>
      </c>
      <c r="B456">
        <v>10</v>
      </c>
      <c r="I456">
        <v>10</v>
      </c>
    </row>
    <row r="457" spans="1:9" x14ac:dyDescent="0.3">
      <c r="A457">
        <v>18</v>
      </c>
      <c r="B457">
        <v>10</v>
      </c>
      <c r="I457">
        <v>10</v>
      </c>
    </row>
    <row r="458" spans="1:9" x14ac:dyDescent="0.3">
      <c r="A458">
        <v>18</v>
      </c>
      <c r="B458">
        <v>10</v>
      </c>
      <c r="I458">
        <v>10</v>
      </c>
    </row>
    <row r="459" spans="1:9" x14ac:dyDescent="0.3">
      <c r="A459">
        <v>18</v>
      </c>
      <c r="B459">
        <v>10</v>
      </c>
      <c r="I459">
        <v>10</v>
      </c>
    </row>
    <row r="460" spans="1:9" x14ac:dyDescent="0.3">
      <c r="A460">
        <v>18</v>
      </c>
      <c r="B460">
        <v>10</v>
      </c>
      <c r="I460">
        <v>10</v>
      </c>
    </row>
    <row r="461" spans="1:9" x14ac:dyDescent="0.3">
      <c r="A461">
        <v>18</v>
      </c>
      <c r="B461">
        <v>10</v>
      </c>
      <c r="I461">
        <v>10</v>
      </c>
    </row>
    <row r="462" spans="1:9" x14ac:dyDescent="0.3">
      <c r="A462">
        <v>18</v>
      </c>
      <c r="B462">
        <v>10</v>
      </c>
      <c r="I462">
        <v>10</v>
      </c>
    </row>
    <row r="463" spans="1:9" x14ac:dyDescent="0.3">
      <c r="A463">
        <v>18</v>
      </c>
      <c r="B463">
        <v>10</v>
      </c>
      <c r="I463">
        <v>10</v>
      </c>
    </row>
    <row r="464" spans="1:9" x14ac:dyDescent="0.3">
      <c r="A464">
        <v>18</v>
      </c>
      <c r="B464">
        <v>10</v>
      </c>
      <c r="I464">
        <v>10</v>
      </c>
    </row>
    <row r="465" spans="1:9" x14ac:dyDescent="0.3">
      <c r="A465">
        <v>18</v>
      </c>
      <c r="B465">
        <v>10</v>
      </c>
      <c r="I465">
        <v>10</v>
      </c>
    </row>
    <row r="466" spans="1:9" x14ac:dyDescent="0.3">
      <c r="A466">
        <v>18</v>
      </c>
      <c r="B466">
        <v>10</v>
      </c>
      <c r="I466">
        <v>10</v>
      </c>
    </row>
    <row r="467" spans="1:9" x14ac:dyDescent="0.3">
      <c r="A467">
        <v>18</v>
      </c>
      <c r="B467">
        <v>10</v>
      </c>
      <c r="I467">
        <v>10</v>
      </c>
    </row>
    <row r="468" spans="1:9" x14ac:dyDescent="0.3">
      <c r="A468">
        <v>18</v>
      </c>
      <c r="B468">
        <v>10</v>
      </c>
      <c r="I468">
        <v>10</v>
      </c>
    </row>
    <row r="469" spans="1:9" x14ac:dyDescent="0.3">
      <c r="A469">
        <v>18</v>
      </c>
      <c r="B469">
        <v>10</v>
      </c>
      <c r="I469">
        <v>10</v>
      </c>
    </row>
    <row r="470" spans="1:9" x14ac:dyDescent="0.3">
      <c r="A470">
        <v>18</v>
      </c>
      <c r="B470">
        <v>10</v>
      </c>
      <c r="I470">
        <v>10</v>
      </c>
    </row>
    <row r="471" spans="1:9" x14ac:dyDescent="0.3">
      <c r="A471">
        <v>18</v>
      </c>
      <c r="B471">
        <v>10</v>
      </c>
      <c r="I471">
        <v>10</v>
      </c>
    </row>
    <row r="472" spans="1:9" x14ac:dyDescent="0.3">
      <c r="A472">
        <v>18</v>
      </c>
      <c r="B472">
        <v>10</v>
      </c>
      <c r="I472">
        <v>10</v>
      </c>
    </row>
    <row r="473" spans="1:9" x14ac:dyDescent="0.3">
      <c r="A473">
        <v>18</v>
      </c>
      <c r="B473">
        <v>10</v>
      </c>
      <c r="I473">
        <v>10</v>
      </c>
    </row>
    <row r="474" spans="1:9" x14ac:dyDescent="0.3">
      <c r="A474">
        <v>19</v>
      </c>
      <c r="B474">
        <v>10</v>
      </c>
      <c r="I474">
        <v>10</v>
      </c>
    </row>
    <row r="475" spans="1:9" x14ac:dyDescent="0.3">
      <c r="A475">
        <v>19</v>
      </c>
      <c r="B475">
        <v>10</v>
      </c>
      <c r="I475">
        <v>10</v>
      </c>
    </row>
    <row r="476" spans="1:9" x14ac:dyDescent="0.3">
      <c r="A476">
        <v>19</v>
      </c>
      <c r="B476">
        <v>10</v>
      </c>
      <c r="I476">
        <v>10</v>
      </c>
    </row>
    <row r="477" spans="1:9" x14ac:dyDescent="0.3">
      <c r="A477">
        <v>19</v>
      </c>
      <c r="B477">
        <v>10</v>
      </c>
      <c r="I477">
        <v>10</v>
      </c>
    </row>
    <row r="478" spans="1:9" x14ac:dyDescent="0.3">
      <c r="A478">
        <v>19</v>
      </c>
      <c r="B478">
        <v>10</v>
      </c>
      <c r="I478">
        <v>10</v>
      </c>
    </row>
    <row r="479" spans="1:9" x14ac:dyDescent="0.3">
      <c r="A479">
        <v>19</v>
      </c>
      <c r="B479">
        <v>10</v>
      </c>
      <c r="I479">
        <v>10</v>
      </c>
    </row>
    <row r="480" spans="1:9" x14ac:dyDescent="0.3">
      <c r="A480">
        <v>19</v>
      </c>
      <c r="B480">
        <v>10</v>
      </c>
      <c r="I480">
        <v>10</v>
      </c>
    </row>
    <row r="481" spans="1:9" x14ac:dyDescent="0.3">
      <c r="A481">
        <v>19</v>
      </c>
      <c r="B481">
        <v>10</v>
      </c>
      <c r="I481">
        <v>10</v>
      </c>
    </row>
    <row r="482" spans="1:9" x14ac:dyDescent="0.3">
      <c r="A482">
        <v>19</v>
      </c>
      <c r="B482">
        <v>10</v>
      </c>
      <c r="I482">
        <v>10</v>
      </c>
    </row>
    <row r="483" spans="1:9" x14ac:dyDescent="0.3">
      <c r="A483">
        <v>19</v>
      </c>
      <c r="B483">
        <v>10</v>
      </c>
      <c r="I483">
        <v>10</v>
      </c>
    </row>
    <row r="484" spans="1:9" x14ac:dyDescent="0.3">
      <c r="A484">
        <v>19</v>
      </c>
      <c r="B484">
        <v>10</v>
      </c>
      <c r="I484">
        <v>10</v>
      </c>
    </row>
    <row r="485" spans="1:9" x14ac:dyDescent="0.3">
      <c r="A485">
        <v>19</v>
      </c>
      <c r="B485">
        <v>10</v>
      </c>
      <c r="I485">
        <v>10</v>
      </c>
    </row>
    <row r="486" spans="1:9" x14ac:dyDescent="0.3">
      <c r="A486">
        <v>19</v>
      </c>
      <c r="B486">
        <v>10</v>
      </c>
      <c r="I486">
        <v>10</v>
      </c>
    </row>
    <row r="487" spans="1:9" x14ac:dyDescent="0.3">
      <c r="A487">
        <v>19</v>
      </c>
      <c r="B487">
        <v>10</v>
      </c>
      <c r="I487">
        <v>10</v>
      </c>
    </row>
    <row r="488" spans="1:9" x14ac:dyDescent="0.3">
      <c r="A488">
        <v>19</v>
      </c>
      <c r="B488">
        <v>10</v>
      </c>
      <c r="I488">
        <v>10</v>
      </c>
    </row>
    <row r="489" spans="1:9" x14ac:dyDescent="0.3">
      <c r="A489">
        <v>19</v>
      </c>
      <c r="B489">
        <v>10</v>
      </c>
      <c r="I489">
        <v>10</v>
      </c>
    </row>
    <row r="490" spans="1:9" x14ac:dyDescent="0.3">
      <c r="A490">
        <v>19</v>
      </c>
      <c r="B490">
        <v>10</v>
      </c>
      <c r="I490">
        <v>10</v>
      </c>
    </row>
    <row r="491" spans="1:9" x14ac:dyDescent="0.3">
      <c r="A491">
        <v>19</v>
      </c>
      <c r="B491">
        <v>10</v>
      </c>
      <c r="I491">
        <v>10</v>
      </c>
    </row>
    <row r="492" spans="1:9" x14ac:dyDescent="0.3">
      <c r="A492">
        <v>19</v>
      </c>
      <c r="B492">
        <v>10</v>
      </c>
      <c r="I492">
        <v>10</v>
      </c>
    </row>
    <row r="493" spans="1:9" x14ac:dyDescent="0.3">
      <c r="A493">
        <v>19</v>
      </c>
      <c r="B493">
        <v>10</v>
      </c>
      <c r="I493">
        <v>10</v>
      </c>
    </row>
    <row r="494" spans="1:9" x14ac:dyDescent="0.3">
      <c r="A494">
        <v>19</v>
      </c>
      <c r="B494">
        <v>10</v>
      </c>
      <c r="I494">
        <v>10</v>
      </c>
    </row>
    <row r="495" spans="1:9" x14ac:dyDescent="0.3">
      <c r="A495">
        <v>20</v>
      </c>
      <c r="B495">
        <v>10</v>
      </c>
      <c r="I495">
        <v>10</v>
      </c>
    </row>
    <row r="496" spans="1:9" x14ac:dyDescent="0.3">
      <c r="A496">
        <v>20</v>
      </c>
      <c r="B496">
        <v>10</v>
      </c>
      <c r="I496">
        <v>10</v>
      </c>
    </row>
    <row r="497" spans="1:9" x14ac:dyDescent="0.3">
      <c r="A497">
        <v>20</v>
      </c>
      <c r="B497">
        <v>10</v>
      </c>
      <c r="I497">
        <v>10</v>
      </c>
    </row>
    <row r="498" spans="1:9" x14ac:dyDescent="0.3">
      <c r="A498">
        <v>20</v>
      </c>
      <c r="B498">
        <v>10</v>
      </c>
      <c r="I498">
        <v>10</v>
      </c>
    </row>
    <row r="499" spans="1:9" x14ac:dyDescent="0.3">
      <c r="A499">
        <v>20</v>
      </c>
      <c r="B499">
        <v>10</v>
      </c>
      <c r="I499">
        <v>10</v>
      </c>
    </row>
    <row r="500" spans="1:9" x14ac:dyDescent="0.3">
      <c r="A500">
        <v>20</v>
      </c>
      <c r="B500">
        <v>10</v>
      </c>
      <c r="I500">
        <v>10</v>
      </c>
    </row>
    <row r="501" spans="1:9" x14ac:dyDescent="0.3">
      <c r="A501">
        <v>20</v>
      </c>
      <c r="B501">
        <v>10</v>
      </c>
      <c r="I501">
        <v>10</v>
      </c>
    </row>
    <row r="502" spans="1:9" x14ac:dyDescent="0.3">
      <c r="A502">
        <v>20</v>
      </c>
      <c r="B502">
        <v>10</v>
      </c>
      <c r="I502">
        <v>10</v>
      </c>
    </row>
    <row r="503" spans="1:9" x14ac:dyDescent="0.3">
      <c r="A503">
        <v>20</v>
      </c>
      <c r="B503">
        <v>10</v>
      </c>
      <c r="I503">
        <v>10</v>
      </c>
    </row>
    <row r="504" spans="1:9" x14ac:dyDescent="0.3">
      <c r="A504">
        <v>20</v>
      </c>
      <c r="B504">
        <v>10</v>
      </c>
      <c r="I504">
        <v>10</v>
      </c>
    </row>
    <row r="505" spans="1:9" x14ac:dyDescent="0.3">
      <c r="A505">
        <v>20</v>
      </c>
      <c r="B505">
        <v>10</v>
      </c>
      <c r="I505">
        <v>10</v>
      </c>
    </row>
    <row r="506" spans="1:9" x14ac:dyDescent="0.3">
      <c r="A506">
        <v>20</v>
      </c>
      <c r="B506">
        <v>10</v>
      </c>
      <c r="I506">
        <v>10</v>
      </c>
    </row>
    <row r="507" spans="1:9" x14ac:dyDescent="0.3">
      <c r="A507">
        <v>20</v>
      </c>
      <c r="B507">
        <v>10</v>
      </c>
      <c r="I507">
        <v>10</v>
      </c>
    </row>
    <row r="508" spans="1:9" x14ac:dyDescent="0.3">
      <c r="A508">
        <v>20</v>
      </c>
      <c r="B508">
        <v>10</v>
      </c>
      <c r="I508">
        <v>10</v>
      </c>
    </row>
    <row r="509" spans="1:9" x14ac:dyDescent="0.3">
      <c r="A509">
        <v>20</v>
      </c>
      <c r="B509">
        <v>10</v>
      </c>
      <c r="I509">
        <v>10</v>
      </c>
    </row>
    <row r="510" spans="1:9" x14ac:dyDescent="0.3">
      <c r="A510">
        <v>20</v>
      </c>
      <c r="B510">
        <v>10</v>
      </c>
      <c r="I510">
        <v>10</v>
      </c>
    </row>
    <row r="511" spans="1:9" x14ac:dyDescent="0.3">
      <c r="A511">
        <v>20</v>
      </c>
      <c r="B511">
        <v>10</v>
      </c>
      <c r="I511">
        <v>10</v>
      </c>
    </row>
    <row r="512" spans="1:9" x14ac:dyDescent="0.3">
      <c r="A512">
        <v>20</v>
      </c>
      <c r="B512">
        <v>10</v>
      </c>
      <c r="I512">
        <v>10</v>
      </c>
    </row>
    <row r="513" spans="1:9" x14ac:dyDescent="0.3">
      <c r="A513">
        <v>20</v>
      </c>
      <c r="B513">
        <v>10</v>
      </c>
      <c r="I513">
        <v>10</v>
      </c>
    </row>
    <row r="514" spans="1:9" x14ac:dyDescent="0.3">
      <c r="A514">
        <v>20</v>
      </c>
      <c r="B514">
        <v>10</v>
      </c>
      <c r="I514">
        <v>10</v>
      </c>
    </row>
    <row r="515" spans="1:9" x14ac:dyDescent="0.3">
      <c r="A515">
        <v>20</v>
      </c>
      <c r="B515">
        <v>10</v>
      </c>
      <c r="I515">
        <v>10</v>
      </c>
    </row>
    <row r="516" spans="1:9" x14ac:dyDescent="0.3">
      <c r="A516">
        <v>20</v>
      </c>
      <c r="B516">
        <v>10</v>
      </c>
      <c r="I516">
        <v>10</v>
      </c>
    </row>
    <row r="517" spans="1:9" x14ac:dyDescent="0.3">
      <c r="A517">
        <v>20</v>
      </c>
      <c r="B517">
        <v>10</v>
      </c>
      <c r="I517">
        <v>10</v>
      </c>
    </row>
    <row r="518" spans="1:9" x14ac:dyDescent="0.3">
      <c r="A518">
        <v>20</v>
      </c>
      <c r="B518">
        <v>10</v>
      </c>
      <c r="I518">
        <v>10</v>
      </c>
    </row>
    <row r="519" spans="1:9" x14ac:dyDescent="0.3">
      <c r="A519">
        <v>20</v>
      </c>
      <c r="B519">
        <v>10</v>
      </c>
      <c r="I519">
        <v>10</v>
      </c>
    </row>
    <row r="520" spans="1:9" x14ac:dyDescent="0.3">
      <c r="A520">
        <v>20</v>
      </c>
      <c r="B520">
        <v>10</v>
      </c>
      <c r="I520">
        <v>10</v>
      </c>
    </row>
    <row r="521" spans="1:9" x14ac:dyDescent="0.3">
      <c r="A521">
        <v>20</v>
      </c>
      <c r="B521">
        <v>10</v>
      </c>
      <c r="I521">
        <v>10</v>
      </c>
    </row>
    <row r="522" spans="1:9" x14ac:dyDescent="0.3">
      <c r="A522">
        <v>20</v>
      </c>
      <c r="B522">
        <v>10</v>
      </c>
      <c r="I522">
        <v>10</v>
      </c>
    </row>
    <row r="523" spans="1:9" x14ac:dyDescent="0.3">
      <c r="A523">
        <v>20</v>
      </c>
      <c r="B523">
        <v>10</v>
      </c>
      <c r="I523">
        <v>10</v>
      </c>
    </row>
    <row r="524" spans="1:9" x14ac:dyDescent="0.3">
      <c r="A524">
        <v>20</v>
      </c>
      <c r="B524">
        <v>10</v>
      </c>
      <c r="I524">
        <v>10</v>
      </c>
    </row>
    <row r="525" spans="1:9" x14ac:dyDescent="0.3">
      <c r="A525">
        <v>20</v>
      </c>
      <c r="B525">
        <v>10</v>
      </c>
      <c r="I525">
        <v>10</v>
      </c>
    </row>
    <row r="526" spans="1:9" x14ac:dyDescent="0.3">
      <c r="A526">
        <v>20</v>
      </c>
      <c r="B526">
        <v>10</v>
      </c>
      <c r="I526">
        <v>10</v>
      </c>
    </row>
    <row r="527" spans="1:9" x14ac:dyDescent="0.3">
      <c r="A527">
        <v>20</v>
      </c>
      <c r="B527">
        <v>10</v>
      </c>
      <c r="I527">
        <v>10</v>
      </c>
    </row>
    <row r="528" spans="1:9" x14ac:dyDescent="0.3">
      <c r="A528">
        <v>20</v>
      </c>
      <c r="B528">
        <v>10</v>
      </c>
      <c r="I528">
        <v>10</v>
      </c>
    </row>
    <row r="529" spans="1:9" x14ac:dyDescent="0.3">
      <c r="A529">
        <v>20</v>
      </c>
      <c r="B529">
        <v>10</v>
      </c>
      <c r="I529">
        <v>10</v>
      </c>
    </row>
    <row r="530" spans="1:9" x14ac:dyDescent="0.3">
      <c r="A530">
        <v>20</v>
      </c>
      <c r="B530">
        <v>10</v>
      </c>
      <c r="I530">
        <v>10</v>
      </c>
    </row>
    <row r="531" spans="1:9" x14ac:dyDescent="0.3">
      <c r="A531">
        <v>20</v>
      </c>
      <c r="B531">
        <v>10</v>
      </c>
      <c r="I531">
        <v>10</v>
      </c>
    </row>
    <row r="532" spans="1:9" x14ac:dyDescent="0.3">
      <c r="A532">
        <v>20</v>
      </c>
      <c r="B532">
        <v>10</v>
      </c>
      <c r="I532">
        <v>10</v>
      </c>
    </row>
    <row r="533" spans="1:9" x14ac:dyDescent="0.3">
      <c r="A533">
        <v>20</v>
      </c>
      <c r="B533">
        <v>10</v>
      </c>
      <c r="I533">
        <v>10</v>
      </c>
    </row>
    <row r="534" spans="1:9" x14ac:dyDescent="0.3">
      <c r="A534">
        <v>20</v>
      </c>
      <c r="B534">
        <v>10</v>
      </c>
      <c r="I534">
        <v>10</v>
      </c>
    </row>
    <row r="535" spans="1:9" x14ac:dyDescent="0.3">
      <c r="A535">
        <v>20</v>
      </c>
      <c r="B535">
        <v>10</v>
      </c>
      <c r="I535">
        <v>10</v>
      </c>
    </row>
    <row r="536" spans="1:9" x14ac:dyDescent="0.3">
      <c r="A536">
        <v>20</v>
      </c>
      <c r="B536">
        <v>10</v>
      </c>
      <c r="I536">
        <v>10</v>
      </c>
    </row>
    <row r="537" spans="1:9" x14ac:dyDescent="0.3">
      <c r="A537">
        <v>20</v>
      </c>
      <c r="B537">
        <v>10</v>
      </c>
      <c r="I537">
        <v>10</v>
      </c>
    </row>
    <row r="538" spans="1:9" x14ac:dyDescent="0.3">
      <c r="A538">
        <v>20</v>
      </c>
      <c r="B538">
        <v>10</v>
      </c>
      <c r="I538">
        <v>10</v>
      </c>
    </row>
    <row r="539" spans="1:9" x14ac:dyDescent="0.3">
      <c r="A539">
        <v>20</v>
      </c>
      <c r="B539">
        <v>10</v>
      </c>
      <c r="I539">
        <v>10</v>
      </c>
    </row>
    <row r="540" spans="1:9" x14ac:dyDescent="0.3">
      <c r="A540">
        <v>20</v>
      </c>
      <c r="B540">
        <v>10</v>
      </c>
      <c r="I540">
        <v>10</v>
      </c>
    </row>
    <row r="541" spans="1:9" x14ac:dyDescent="0.3">
      <c r="A541">
        <v>20</v>
      </c>
      <c r="B541">
        <v>10</v>
      </c>
      <c r="I541">
        <v>10</v>
      </c>
    </row>
    <row r="542" spans="1:9" x14ac:dyDescent="0.3">
      <c r="A542">
        <v>20</v>
      </c>
      <c r="B542">
        <v>10</v>
      </c>
      <c r="I542">
        <v>10</v>
      </c>
    </row>
    <row r="543" spans="1:9" x14ac:dyDescent="0.3">
      <c r="A543">
        <v>20</v>
      </c>
      <c r="B543">
        <v>10</v>
      </c>
      <c r="I543">
        <v>10</v>
      </c>
    </row>
    <row r="544" spans="1:9" x14ac:dyDescent="0.3">
      <c r="A544">
        <v>20</v>
      </c>
      <c r="B544">
        <v>10</v>
      </c>
      <c r="I544">
        <v>10</v>
      </c>
    </row>
    <row r="545" spans="1:9" x14ac:dyDescent="0.3">
      <c r="A545">
        <v>20</v>
      </c>
      <c r="B545">
        <v>10</v>
      </c>
      <c r="I545">
        <v>10</v>
      </c>
    </row>
    <row r="546" spans="1:9" x14ac:dyDescent="0.3">
      <c r="A546">
        <v>20</v>
      </c>
      <c r="B546">
        <v>10</v>
      </c>
      <c r="I546">
        <v>10</v>
      </c>
    </row>
    <row r="547" spans="1:9" x14ac:dyDescent="0.3">
      <c r="A547">
        <v>20</v>
      </c>
      <c r="B547">
        <v>10</v>
      </c>
      <c r="I547">
        <v>10</v>
      </c>
    </row>
    <row r="548" spans="1:9" x14ac:dyDescent="0.3">
      <c r="A548">
        <v>20</v>
      </c>
      <c r="B548">
        <v>10</v>
      </c>
      <c r="I548">
        <v>10</v>
      </c>
    </row>
    <row r="549" spans="1:9" x14ac:dyDescent="0.3">
      <c r="A549">
        <v>20</v>
      </c>
      <c r="B549">
        <v>10</v>
      </c>
      <c r="I549">
        <v>10</v>
      </c>
    </row>
    <row r="550" spans="1:9" x14ac:dyDescent="0.3">
      <c r="A550">
        <v>20</v>
      </c>
      <c r="B550">
        <v>10.5</v>
      </c>
      <c r="I550">
        <v>10</v>
      </c>
    </row>
    <row r="551" spans="1:9" x14ac:dyDescent="0.3">
      <c r="A551">
        <v>20</v>
      </c>
      <c r="B551">
        <v>11</v>
      </c>
      <c r="I551">
        <v>10</v>
      </c>
    </row>
    <row r="552" spans="1:9" x14ac:dyDescent="0.3">
      <c r="A552">
        <v>20</v>
      </c>
      <c r="B552">
        <v>11</v>
      </c>
      <c r="I552">
        <v>10</v>
      </c>
    </row>
    <row r="553" spans="1:9" x14ac:dyDescent="0.3">
      <c r="A553">
        <v>20</v>
      </c>
      <c r="B553">
        <v>11</v>
      </c>
      <c r="I553">
        <v>10</v>
      </c>
    </row>
    <row r="554" spans="1:9" x14ac:dyDescent="0.3">
      <c r="A554">
        <v>20</v>
      </c>
      <c r="B554">
        <v>11</v>
      </c>
      <c r="I554">
        <v>10</v>
      </c>
    </row>
    <row r="555" spans="1:9" x14ac:dyDescent="0.3">
      <c r="A555">
        <v>20</v>
      </c>
      <c r="B555">
        <v>11</v>
      </c>
      <c r="I555">
        <v>10</v>
      </c>
    </row>
    <row r="556" spans="1:9" x14ac:dyDescent="0.3">
      <c r="A556">
        <v>20</v>
      </c>
      <c r="B556">
        <v>11</v>
      </c>
      <c r="I556">
        <v>10</v>
      </c>
    </row>
    <row r="557" spans="1:9" x14ac:dyDescent="0.3">
      <c r="A557">
        <v>20</v>
      </c>
      <c r="B557">
        <v>11</v>
      </c>
      <c r="I557">
        <v>10</v>
      </c>
    </row>
    <row r="558" spans="1:9" x14ac:dyDescent="0.3">
      <c r="A558">
        <v>20</v>
      </c>
      <c r="B558">
        <v>11</v>
      </c>
      <c r="I558">
        <v>10</v>
      </c>
    </row>
    <row r="559" spans="1:9" x14ac:dyDescent="0.3">
      <c r="A559">
        <v>20</v>
      </c>
      <c r="B559">
        <v>11</v>
      </c>
      <c r="I559">
        <v>10</v>
      </c>
    </row>
    <row r="560" spans="1:9" x14ac:dyDescent="0.3">
      <c r="A560">
        <v>20</v>
      </c>
      <c r="B560">
        <v>11</v>
      </c>
      <c r="I560">
        <v>10.5</v>
      </c>
    </row>
    <row r="561" spans="1:9" x14ac:dyDescent="0.3">
      <c r="A561">
        <v>20</v>
      </c>
      <c r="B561">
        <v>11</v>
      </c>
      <c r="I561">
        <v>11</v>
      </c>
    </row>
    <row r="562" spans="1:9" x14ac:dyDescent="0.3">
      <c r="A562">
        <v>20</v>
      </c>
      <c r="B562">
        <v>11</v>
      </c>
      <c r="I562">
        <v>11</v>
      </c>
    </row>
    <row r="563" spans="1:9" x14ac:dyDescent="0.3">
      <c r="A563">
        <v>20</v>
      </c>
      <c r="B563">
        <v>11</v>
      </c>
      <c r="I563">
        <v>11</v>
      </c>
    </row>
    <row r="564" spans="1:9" x14ac:dyDescent="0.3">
      <c r="A564">
        <v>20</v>
      </c>
      <c r="B564">
        <v>11</v>
      </c>
      <c r="I564">
        <v>11</v>
      </c>
    </row>
    <row r="565" spans="1:9" x14ac:dyDescent="0.3">
      <c r="A565">
        <v>20</v>
      </c>
      <c r="B565">
        <v>11</v>
      </c>
      <c r="I565">
        <v>11</v>
      </c>
    </row>
    <row r="566" spans="1:9" x14ac:dyDescent="0.3">
      <c r="A566">
        <v>20</v>
      </c>
      <c r="B566">
        <v>11</v>
      </c>
      <c r="I566">
        <v>11</v>
      </c>
    </row>
    <row r="567" spans="1:9" x14ac:dyDescent="0.3">
      <c r="A567">
        <v>20</v>
      </c>
      <c r="B567">
        <v>11</v>
      </c>
      <c r="I567">
        <v>11</v>
      </c>
    </row>
    <row r="568" spans="1:9" x14ac:dyDescent="0.3">
      <c r="A568">
        <v>20</v>
      </c>
      <c r="B568">
        <v>11</v>
      </c>
      <c r="I568">
        <v>11</v>
      </c>
    </row>
    <row r="569" spans="1:9" x14ac:dyDescent="0.3">
      <c r="A569">
        <v>20</v>
      </c>
      <c r="B569">
        <v>12</v>
      </c>
      <c r="I569">
        <v>11</v>
      </c>
    </row>
    <row r="570" spans="1:9" x14ac:dyDescent="0.3">
      <c r="A570">
        <v>20</v>
      </c>
      <c r="B570">
        <v>12</v>
      </c>
      <c r="I570">
        <v>11</v>
      </c>
    </row>
    <row r="571" spans="1:9" x14ac:dyDescent="0.3">
      <c r="A571">
        <v>21</v>
      </c>
      <c r="B571">
        <v>12</v>
      </c>
      <c r="I571">
        <v>11</v>
      </c>
    </row>
    <row r="572" spans="1:9" x14ac:dyDescent="0.3">
      <c r="A572">
        <v>21</v>
      </c>
      <c r="B572">
        <v>12</v>
      </c>
      <c r="I572">
        <v>11</v>
      </c>
    </row>
    <row r="573" spans="1:9" x14ac:dyDescent="0.3">
      <c r="A573">
        <v>21</v>
      </c>
      <c r="B573">
        <v>12</v>
      </c>
      <c r="I573">
        <v>11</v>
      </c>
    </row>
    <row r="574" spans="1:9" x14ac:dyDescent="0.3">
      <c r="A574">
        <v>21</v>
      </c>
      <c r="B574">
        <v>12</v>
      </c>
      <c r="I574">
        <v>11</v>
      </c>
    </row>
    <row r="575" spans="1:9" x14ac:dyDescent="0.3">
      <c r="A575">
        <v>21</v>
      </c>
      <c r="B575">
        <v>12</v>
      </c>
      <c r="I575">
        <v>12</v>
      </c>
    </row>
    <row r="576" spans="1:9" x14ac:dyDescent="0.3">
      <c r="A576">
        <v>21</v>
      </c>
      <c r="B576">
        <v>12</v>
      </c>
      <c r="I576">
        <v>12</v>
      </c>
    </row>
    <row r="577" spans="1:9" x14ac:dyDescent="0.3">
      <c r="A577">
        <v>21</v>
      </c>
      <c r="B577">
        <v>12</v>
      </c>
      <c r="I577">
        <v>12</v>
      </c>
    </row>
    <row r="578" spans="1:9" x14ac:dyDescent="0.3">
      <c r="A578">
        <v>21</v>
      </c>
      <c r="B578">
        <v>12</v>
      </c>
      <c r="I578">
        <v>12</v>
      </c>
    </row>
    <row r="579" spans="1:9" x14ac:dyDescent="0.3">
      <c r="A579">
        <v>22</v>
      </c>
      <c r="B579">
        <v>12</v>
      </c>
      <c r="I579">
        <v>12</v>
      </c>
    </row>
    <row r="580" spans="1:9" x14ac:dyDescent="0.3">
      <c r="A580">
        <v>22</v>
      </c>
      <c r="B580">
        <v>12</v>
      </c>
      <c r="I580">
        <v>12</v>
      </c>
    </row>
    <row r="581" spans="1:9" x14ac:dyDescent="0.3">
      <c r="A581">
        <v>22</v>
      </c>
      <c r="B581">
        <v>12</v>
      </c>
      <c r="I581">
        <v>12</v>
      </c>
    </row>
    <row r="582" spans="1:9" x14ac:dyDescent="0.3">
      <c r="A582">
        <v>22</v>
      </c>
      <c r="B582">
        <v>12</v>
      </c>
      <c r="I582">
        <v>12</v>
      </c>
    </row>
    <row r="583" spans="1:9" x14ac:dyDescent="0.3">
      <c r="A583">
        <v>22</v>
      </c>
      <c r="B583">
        <v>12</v>
      </c>
      <c r="I583">
        <v>12</v>
      </c>
    </row>
    <row r="584" spans="1:9" x14ac:dyDescent="0.3">
      <c r="A584">
        <v>22</v>
      </c>
      <c r="B584">
        <v>12</v>
      </c>
      <c r="I584">
        <v>12</v>
      </c>
    </row>
    <row r="585" spans="1:9" x14ac:dyDescent="0.3">
      <c r="A585">
        <v>22</v>
      </c>
      <c r="B585">
        <v>12</v>
      </c>
      <c r="I585">
        <v>12</v>
      </c>
    </row>
    <row r="586" spans="1:9" x14ac:dyDescent="0.3">
      <c r="A586">
        <v>22</v>
      </c>
      <c r="B586">
        <v>12</v>
      </c>
      <c r="I586">
        <v>12</v>
      </c>
    </row>
    <row r="587" spans="1:9" x14ac:dyDescent="0.3">
      <c r="A587">
        <v>22</v>
      </c>
      <c r="B587">
        <v>12</v>
      </c>
      <c r="I587">
        <v>12</v>
      </c>
    </row>
    <row r="588" spans="1:9" x14ac:dyDescent="0.3">
      <c r="A588">
        <v>22</v>
      </c>
      <c r="B588">
        <v>12</v>
      </c>
      <c r="I588">
        <v>12</v>
      </c>
    </row>
    <row r="589" spans="1:9" x14ac:dyDescent="0.3">
      <c r="A589">
        <v>22</v>
      </c>
      <c r="B589">
        <v>12</v>
      </c>
      <c r="I589">
        <v>12</v>
      </c>
    </row>
    <row r="590" spans="1:9" x14ac:dyDescent="0.3">
      <c r="A590">
        <v>22</v>
      </c>
      <c r="B590">
        <v>12</v>
      </c>
      <c r="I590">
        <v>12</v>
      </c>
    </row>
    <row r="591" spans="1:9" x14ac:dyDescent="0.3">
      <c r="A591">
        <v>22</v>
      </c>
      <c r="B591">
        <v>12</v>
      </c>
      <c r="I591">
        <v>12</v>
      </c>
    </row>
    <row r="592" spans="1:9" x14ac:dyDescent="0.3">
      <c r="A592">
        <v>22</v>
      </c>
      <c r="B592">
        <v>12</v>
      </c>
      <c r="I592">
        <v>12</v>
      </c>
    </row>
    <row r="593" spans="1:9" x14ac:dyDescent="0.3">
      <c r="A593">
        <v>22</v>
      </c>
      <c r="B593">
        <v>12</v>
      </c>
      <c r="I593">
        <v>12</v>
      </c>
    </row>
    <row r="594" spans="1:9" x14ac:dyDescent="0.3">
      <c r="A594">
        <v>22</v>
      </c>
      <c r="B594">
        <v>12</v>
      </c>
      <c r="I594">
        <v>12</v>
      </c>
    </row>
    <row r="595" spans="1:9" x14ac:dyDescent="0.3">
      <c r="A595">
        <v>22</v>
      </c>
      <c r="B595">
        <v>12</v>
      </c>
      <c r="I595">
        <v>12</v>
      </c>
    </row>
    <row r="596" spans="1:9" x14ac:dyDescent="0.3">
      <c r="A596">
        <v>22</v>
      </c>
      <c r="B596">
        <v>12</v>
      </c>
      <c r="I596">
        <v>12</v>
      </c>
    </row>
    <row r="597" spans="1:9" x14ac:dyDescent="0.3">
      <c r="A597">
        <v>22</v>
      </c>
      <c r="B597">
        <v>12</v>
      </c>
      <c r="I597">
        <v>12</v>
      </c>
    </row>
    <row r="598" spans="1:9" x14ac:dyDescent="0.3">
      <c r="A598">
        <v>22</v>
      </c>
      <c r="B598">
        <v>12</v>
      </c>
      <c r="I598">
        <v>12</v>
      </c>
    </row>
    <row r="599" spans="1:9" x14ac:dyDescent="0.3">
      <c r="A599">
        <v>22</v>
      </c>
      <c r="B599">
        <v>12</v>
      </c>
      <c r="I599">
        <v>12</v>
      </c>
    </row>
    <row r="600" spans="1:9" x14ac:dyDescent="0.3">
      <c r="A600">
        <v>22</v>
      </c>
      <c r="B600">
        <v>12</v>
      </c>
      <c r="I600">
        <v>12</v>
      </c>
    </row>
    <row r="601" spans="1:9" x14ac:dyDescent="0.3">
      <c r="A601">
        <v>22</v>
      </c>
      <c r="B601">
        <v>12</v>
      </c>
      <c r="I601">
        <v>12</v>
      </c>
    </row>
    <row r="602" spans="1:9" x14ac:dyDescent="0.3">
      <c r="A602">
        <v>22</v>
      </c>
      <c r="B602">
        <v>12</v>
      </c>
      <c r="I602">
        <v>12</v>
      </c>
    </row>
    <row r="603" spans="1:9" x14ac:dyDescent="0.3">
      <c r="A603">
        <v>22</v>
      </c>
      <c r="B603">
        <v>12</v>
      </c>
      <c r="I603">
        <v>12</v>
      </c>
    </row>
    <row r="604" spans="1:9" x14ac:dyDescent="0.3">
      <c r="A604">
        <v>23</v>
      </c>
      <c r="B604">
        <v>12</v>
      </c>
      <c r="I604">
        <v>12</v>
      </c>
    </row>
    <row r="605" spans="1:9" x14ac:dyDescent="0.3">
      <c r="A605">
        <v>23</v>
      </c>
      <c r="B605">
        <v>12</v>
      </c>
      <c r="I605">
        <v>12</v>
      </c>
    </row>
    <row r="606" spans="1:9" x14ac:dyDescent="0.3">
      <c r="A606">
        <v>23</v>
      </c>
      <c r="B606">
        <v>12</v>
      </c>
      <c r="I606">
        <v>12</v>
      </c>
    </row>
    <row r="607" spans="1:9" x14ac:dyDescent="0.3">
      <c r="A607">
        <v>23</v>
      </c>
      <c r="B607">
        <v>12</v>
      </c>
      <c r="I607">
        <v>12</v>
      </c>
    </row>
    <row r="608" spans="1:9" x14ac:dyDescent="0.3">
      <c r="A608">
        <v>23</v>
      </c>
      <c r="B608">
        <v>12</v>
      </c>
      <c r="I608">
        <v>12</v>
      </c>
    </row>
    <row r="609" spans="1:9" x14ac:dyDescent="0.3">
      <c r="A609">
        <v>23</v>
      </c>
      <c r="B609">
        <v>12</v>
      </c>
      <c r="I609">
        <v>12</v>
      </c>
    </row>
    <row r="610" spans="1:9" x14ac:dyDescent="0.3">
      <c r="A610">
        <v>23</v>
      </c>
      <c r="B610">
        <v>12</v>
      </c>
      <c r="I610">
        <v>12</v>
      </c>
    </row>
    <row r="611" spans="1:9" x14ac:dyDescent="0.3">
      <c r="A611">
        <v>23</v>
      </c>
      <c r="B611">
        <v>12</v>
      </c>
      <c r="I611">
        <v>12</v>
      </c>
    </row>
    <row r="612" spans="1:9" x14ac:dyDescent="0.3">
      <c r="A612">
        <v>23</v>
      </c>
      <c r="B612">
        <v>12</v>
      </c>
      <c r="I612">
        <v>12</v>
      </c>
    </row>
    <row r="613" spans="1:9" x14ac:dyDescent="0.3">
      <c r="A613">
        <v>24</v>
      </c>
      <c r="B613">
        <v>12</v>
      </c>
      <c r="I613">
        <v>12</v>
      </c>
    </row>
    <row r="614" spans="1:9" x14ac:dyDescent="0.3">
      <c r="A614">
        <v>24</v>
      </c>
      <c r="B614">
        <v>12</v>
      </c>
      <c r="I614">
        <v>12</v>
      </c>
    </row>
    <row r="615" spans="1:9" x14ac:dyDescent="0.3">
      <c r="A615">
        <v>24</v>
      </c>
      <c r="B615">
        <v>12</v>
      </c>
      <c r="I615">
        <v>12</v>
      </c>
    </row>
    <row r="616" spans="1:9" x14ac:dyDescent="0.3">
      <c r="A616">
        <v>24</v>
      </c>
      <c r="B616">
        <v>12</v>
      </c>
      <c r="I616">
        <v>12</v>
      </c>
    </row>
    <row r="617" spans="1:9" x14ac:dyDescent="0.3">
      <c r="A617">
        <v>24</v>
      </c>
      <c r="B617">
        <v>12</v>
      </c>
      <c r="I617">
        <v>12</v>
      </c>
    </row>
    <row r="618" spans="1:9" x14ac:dyDescent="0.3">
      <c r="A618">
        <v>24</v>
      </c>
      <c r="B618">
        <v>12</v>
      </c>
      <c r="I618">
        <v>12</v>
      </c>
    </row>
    <row r="619" spans="1:9" x14ac:dyDescent="0.3">
      <c r="A619">
        <v>24</v>
      </c>
      <c r="B619">
        <v>13</v>
      </c>
      <c r="I619">
        <v>12</v>
      </c>
    </row>
    <row r="620" spans="1:9" x14ac:dyDescent="0.3">
      <c r="A620">
        <v>24</v>
      </c>
      <c r="B620">
        <v>13</v>
      </c>
      <c r="I620">
        <v>12</v>
      </c>
    </row>
    <row r="621" spans="1:9" x14ac:dyDescent="0.3">
      <c r="A621">
        <v>24</v>
      </c>
      <c r="B621">
        <v>13</v>
      </c>
      <c r="I621">
        <v>12</v>
      </c>
    </row>
    <row r="622" spans="1:9" x14ac:dyDescent="0.3">
      <c r="A622">
        <v>24</v>
      </c>
      <c r="B622">
        <v>13</v>
      </c>
      <c r="I622">
        <v>12</v>
      </c>
    </row>
    <row r="623" spans="1:9" x14ac:dyDescent="0.3">
      <c r="A623">
        <v>24</v>
      </c>
      <c r="B623">
        <v>13</v>
      </c>
      <c r="I623">
        <v>12</v>
      </c>
    </row>
    <row r="624" spans="1:9" x14ac:dyDescent="0.3">
      <c r="A624">
        <v>24</v>
      </c>
      <c r="B624">
        <v>13</v>
      </c>
      <c r="I624">
        <v>12</v>
      </c>
    </row>
    <row r="625" spans="1:9" x14ac:dyDescent="0.3">
      <c r="A625">
        <v>24</v>
      </c>
      <c r="B625">
        <v>13</v>
      </c>
      <c r="I625">
        <v>12</v>
      </c>
    </row>
    <row r="626" spans="1:9" x14ac:dyDescent="0.3">
      <c r="A626">
        <v>24</v>
      </c>
      <c r="B626">
        <v>14</v>
      </c>
      <c r="I626">
        <v>12</v>
      </c>
    </row>
    <row r="627" spans="1:9" x14ac:dyDescent="0.3">
      <c r="A627">
        <v>24</v>
      </c>
      <c r="B627">
        <v>14</v>
      </c>
      <c r="I627">
        <v>12</v>
      </c>
    </row>
    <row r="628" spans="1:9" x14ac:dyDescent="0.3">
      <c r="A628">
        <v>25</v>
      </c>
      <c r="B628">
        <v>14</v>
      </c>
      <c r="I628">
        <v>12</v>
      </c>
    </row>
    <row r="629" spans="1:9" x14ac:dyDescent="0.3">
      <c r="A629">
        <v>25</v>
      </c>
      <c r="B629">
        <v>14</v>
      </c>
      <c r="I629">
        <v>12</v>
      </c>
    </row>
    <row r="630" spans="1:9" x14ac:dyDescent="0.3">
      <c r="A630">
        <v>25</v>
      </c>
      <c r="B630">
        <v>14</v>
      </c>
      <c r="I630">
        <v>12</v>
      </c>
    </row>
    <row r="631" spans="1:9" x14ac:dyDescent="0.3">
      <c r="A631">
        <v>25</v>
      </c>
      <c r="B631">
        <v>14</v>
      </c>
      <c r="I631">
        <v>12</v>
      </c>
    </row>
    <row r="632" spans="1:9" x14ac:dyDescent="0.3">
      <c r="A632">
        <v>25</v>
      </c>
      <c r="B632">
        <v>14</v>
      </c>
      <c r="I632">
        <v>12</v>
      </c>
    </row>
    <row r="633" spans="1:9" x14ac:dyDescent="0.3">
      <c r="A633">
        <v>25</v>
      </c>
      <c r="B633">
        <v>14</v>
      </c>
      <c r="I633">
        <v>13</v>
      </c>
    </row>
    <row r="634" spans="1:9" x14ac:dyDescent="0.3">
      <c r="A634">
        <v>25</v>
      </c>
      <c r="B634">
        <v>14</v>
      </c>
      <c r="I634">
        <v>13</v>
      </c>
    </row>
    <row r="635" spans="1:9" x14ac:dyDescent="0.3">
      <c r="A635">
        <v>25</v>
      </c>
      <c r="B635">
        <v>14</v>
      </c>
      <c r="I635">
        <v>13</v>
      </c>
    </row>
    <row r="636" spans="1:9" x14ac:dyDescent="0.3">
      <c r="A636">
        <v>25</v>
      </c>
      <c r="B636">
        <v>14</v>
      </c>
      <c r="I636">
        <v>13</v>
      </c>
    </row>
    <row r="637" spans="1:9" x14ac:dyDescent="0.3">
      <c r="A637">
        <v>25</v>
      </c>
      <c r="B637">
        <v>14</v>
      </c>
      <c r="I637">
        <v>13</v>
      </c>
    </row>
    <row r="638" spans="1:9" x14ac:dyDescent="0.3">
      <c r="A638">
        <v>25</v>
      </c>
      <c r="B638">
        <v>14</v>
      </c>
      <c r="I638">
        <v>13</v>
      </c>
    </row>
    <row r="639" spans="1:9" x14ac:dyDescent="0.3">
      <c r="A639">
        <v>25</v>
      </c>
      <c r="B639">
        <v>14</v>
      </c>
      <c r="I639">
        <v>13</v>
      </c>
    </row>
    <row r="640" spans="1:9" x14ac:dyDescent="0.3">
      <c r="A640">
        <v>25</v>
      </c>
      <c r="B640">
        <v>14</v>
      </c>
      <c r="I640">
        <v>13</v>
      </c>
    </row>
    <row r="641" spans="1:9" x14ac:dyDescent="0.3">
      <c r="A641">
        <v>25</v>
      </c>
      <c r="B641">
        <v>14</v>
      </c>
      <c r="I641">
        <v>13</v>
      </c>
    </row>
    <row r="642" spans="1:9" x14ac:dyDescent="0.3">
      <c r="A642">
        <v>25</v>
      </c>
      <c r="B642">
        <v>14</v>
      </c>
      <c r="I642">
        <v>13</v>
      </c>
    </row>
    <row r="643" spans="1:9" x14ac:dyDescent="0.3">
      <c r="A643">
        <v>25</v>
      </c>
      <c r="B643">
        <v>14</v>
      </c>
      <c r="I643">
        <v>13</v>
      </c>
    </row>
    <row r="644" spans="1:9" x14ac:dyDescent="0.3">
      <c r="A644">
        <v>25</v>
      </c>
      <c r="B644">
        <v>14</v>
      </c>
      <c r="I644">
        <v>14</v>
      </c>
    </row>
    <row r="645" spans="1:9" x14ac:dyDescent="0.3">
      <c r="A645">
        <v>25</v>
      </c>
      <c r="B645">
        <v>14</v>
      </c>
      <c r="I645">
        <v>14</v>
      </c>
    </row>
    <row r="646" spans="1:9" x14ac:dyDescent="0.3">
      <c r="A646">
        <v>25</v>
      </c>
      <c r="B646">
        <v>14</v>
      </c>
      <c r="I646">
        <v>14</v>
      </c>
    </row>
    <row r="647" spans="1:9" x14ac:dyDescent="0.3">
      <c r="A647">
        <v>25</v>
      </c>
      <c r="B647">
        <v>15</v>
      </c>
      <c r="I647">
        <v>14</v>
      </c>
    </row>
    <row r="648" spans="1:9" x14ac:dyDescent="0.3">
      <c r="A648">
        <v>25</v>
      </c>
      <c r="B648">
        <v>15</v>
      </c>
      <c r="I648">
        <v>14</v>
      </c>
    </row>
    <row r="649" spans="1:9" x14ac:dyDescent="0.3">
      <c r="A649">
        <v>25</v>
      </c>
      <c r="B649">
        <v>15</v>
      </c>
      <c r="I649">
        <v>14</v>
      </c>
    </row>
    <row r="650" spans="1:9" x14ac:dyDescent="0.3">
      <c r="A650">
        <v>25</v>
      </c>
      <c r="B650">
        <v>15</v>
      </c>
      <c r="I650">
        <v>14</v>
      </c>
    </row>
    <row r="651" spans="1:9" x14ac:dyDescent="0.3">
      <c r="A651">
        <v>25</v>
      </c>
      <c r="B651">
        <v>15</v>
      </c>
      <c r="I651">
        <v>14</v>
      </c>
    </row>
    <row r="652" spans="1:9" x14ac:dyDescent="0.3">
      <c r="A652">
        <v>25</v>
      </c>
      <c r="B652">
        <v>15</v>
      </c>
      <c r="I652">
        <v>14</v>
      </c>
    </row>
    <row r="653" spans="1:9" x14ac:dyDescent="0.3">
      <c r="A653">
        <v>25</v>
      </c>
      <c r="B653">
        <v>15</v>
      </c>
      <c r="I653">
        <v>14</v>
      </c>
    </row>
    <row r="654" spans="1:9" x14ac:dyDescent="0.3">
      <c r="A654">
        <v>25</v>
      </c>
      <c r="B654">
        <v>15</v>
      </c>
      <c r="I654">
        <v>14</v>
      </c>
    </row>
    <row r="655" spans="1:9" x14ac:dyDescent="0.3">
      <c r="A655">
        <v>25</v>
      </c>
      <c r="B655">
        <v>15</v>
      </c>
      <c r="I655">
        <v>14</v>
      </c>
    </row>
    <row r="656" spans="1:9" x14ac:dyDescent="0.3">
      <c r="A656">
        <v>25</v>
      </c>
      <c r="B656">
        <v>15</v>
      </c>
      <c r="I656">
        <v>14</v>
      </c>
    </row>
    <row r="657" spans="1:9" x14ac:dyDescent="0.3">
      <c r="A657">
        <v>25</v>
      </c>
      <c r="B657">
        <v>15</v>
      </c>
      <c r="I657">
        <v>14</v>
      </c>
    </row>
    <row r="658" spans="1:9" x14ac:dyDescent="0.3">
      <c r="A658">
        <v>25</v>
      </c>
      <c r="B658">
        <v>15</v>
      </c>
      <c r="I658">
        <v>14</v>
      </c>
    </row>
    <row r="659" spans="1:9" x14ac:dyDescent="0.3">
      <c r="A659">
        <v>25</v>
      </c>
      <c r="B659">
        <v>15</v>
      </c>
      <c r="I659">
        <v>14</v>
      </c>
    </row>
    <row r="660" spans="1:9" x14ac:dyDescent="0.3">
      <c r="A660">
        <v>25</v>
      </c>
      <c r="B660">
        <v>15</v>
      </c>
      <c r="I660">
        <v>14</v>
      </c>
    </row>
    <row r="661" spans="1:9" x14ac:dyDescent="0.3">
      <c r="A661">
        <v>25</v>
      </c>
      <c r="B661">
        <v>15</v>
      </c>
      <c r="I661">
        <v>14</v>
      </c>
    </row>
    <row r="662" spans="1:9" x14ac:dyDescent="0.3">
      <c r="A662">
        <v>25</v>
      </c>
      <c r="B662">
        <v>15</v>
      </c>
      <c r="I662">
        <v>14</v>
      </c>
    </row>
    <row r="663" spans="1:9" x14ac:dyDescent="0.3">
      <c r="A663">
        <v>25</v>
      </c>
      <c r="B663">
        <v>15</v>
      </c>
      <c r="I663">
        <v>14</v>
      </c>
    </row>
    <row r="664" spans="1:9" x14ac:dyDescent="0.3">
      <c r="A664">
        <v>25</v>
      </c>
      <c r="B664">
        <v>15</v>
      </c>
      <c r="I664">
        <v>14</v>
      </c>
    </row>
    <row r="665" spans="1:9" x14ac:dyDescent="0.3">
      <c r="A665">
        <v>25</v>
      </c>
      <c r="B665">
        <v>15</v>
      </c>
      <c r="I665">
        <v>14</v>
      </c>
    </row>
    <row r="666" spans="1:9" x14ac:dyDescent="0.3">
      <c r="A666">
        <v>25</v>
      </c>
      <c r="B666">
        <v>15</v>
      </c>
      <c r="I666">
        <v>14</v>
      </c>
    </row>
    <row r="667" spans="1:9" x14ac:dyDescent="0.3">
      <c r="A667">
        <v>25</v>
      </c>
      <c r="B667">
        <v>15</v>
      </c>
      <c r="I667">
        <v>14</v>
      </c>
    </row>
    <row r="668" spans="1:9" x14ac:dyDescent="0.3">
      <c r="A668">
        <v>25</v>
      </c>
      <c r="B668">
        <v>15</v>
      </c>
      <c r="I668">
        <v>14</v>
      </c>
    </row>
    <row r="669" spans="1:9" x14ac:dyDescent="0.3">
      <c r="A669">
        <v>25</v>
      </c>
      <c r="B669">
        <v>15</v>
      </c>
      <c r="I669">
        <v>14</v>
      </c>
    </row>
    <row r="670" spans="1:9" x14ac:dyDescent="0.3">
      <c r="A670">
        <v>25</v>
      </c>
      <c r="B670">
        <v>15</v>
      </c>
      <c r="I670">
        <v>14</v>
      </c>
    </row>
    <row r="671" spans="1:9" x14ac:dyDescent="0.3">
      <c r="A671">
        <v>25</v>
      </c>
      <c r="B671">
        <v>15</v>
      </c>
      <c r="I671">
        <v>14</v>
      </c>
    </row>
    <row r="672" spans="1:9" x14ac:dyDescent="0.3">
      <c r="A672">
        <v>25</v>
      </c>
      <c r="B672">
        <v>15</v>
      </c>
      <c r="I672">
        <v>14</v>
      </c>
    </row>
    <row r="673" spans="1:9" x14ac:dyDescent="0.3">
      <c r="A673">
        <v>25</v>
      </c>
      <c r="B673">
        <v>15</v>
      </c>
      <c r="I673">
        <v>14</v>
      </c>
    </row>
    <row r="674" spans="1:9" x14ac:dyDescent="0.3">
      <c r="A674">
        <v>25</v>
      </c>
      <c r="B674">
        <v>15</v>
      </c>
      <c r="I674">
        <v>14</v>
      </c>
    </row>
    <row r="675" spans="1:9" x14ac:dyDescent="0.3">
      <c r="A675">
        <v>25</v>
      </c>
      <c r="B675">
        <v>15</v>
      </c>
      <c r="I675">
        <v>15</v>
      </c>
    </row>
    <row r="676" spans="1:9" x14ac:dyDescent="0.3">
      <c r="A676">
        <v>26</v>
      </c>
      <c r="B676">
        <v>15</v>
      </c>
      <c r="I676">
        <v>15</v>
      </c>
    </row>
    <row r="677" spans="1:9" x14ac:dyDescent="0.3">
      <c r="A677">
        <v>26</v>
      </c>
      <c r="B677">
        <v>15</v>
      </c>
      <c r="I677">
        <v>15</v>
      </c>
    </row>
    <row r="678" spans="1:9" x14ac:dyDescent="0.3">
      <c r="A678">
        <v>26</v>
      </c>
      <c r="B678">
        <v>15</v>
      </c>
      <c r="I678">
        <v>15</v>
      </c>
    </row>
    <row r="679" spans="1:9" x14ac:dyDescent="0.3">
      <c r="A679">
        <v>26</v>
      </c>
      <c r="B679">
        <v>15</v>
      </c>
      <c r="I679">
        <v>15</v>
      </c>
    </row>
    <row r="680" spans="1:9" x14ac:dyDescent="0.3">
      <c r="A680">
        <v>26</v>
      </c>
      <c r="B680">
        <v>15</v>
      </c>
      <c r="I680">
        <v>15</v>
      </c>
    </row>
    <row r="681" spans="1:9" x14ac:dyDescent="0.3">
      <c r="A681">
        <v>26</v>
      </c>
      <c r="B681">
        <v>15</v>
      </c>
      <c r="I681">
        <v>15</v>
      </c>
    </row>
    <row r="682" spans="1:9" x14ac:dyDescent="0.3">
      <c r="A682">
        <v>26</v>
      </c>
      <c r="B682">
        <v>15</v>
      </c>
      <c r="I682">
        <v>15</v>
      </c>
    </row>
    <row r="683" spans="1:9" x14ac:dyDescent="0.3">
      <c r="A683">
        <v>27</v>
      </c>
      <c r="B683">
        <v>15</v>
      </c>
      <c r="I683">
        <v>15</v>
      </c>
    </row>
    <row r="684" spans="1:9" x14ac:dyDescent="0.3">
      <c r="A684">
        <v>27</v>
      </c>
      <c r="B684">
        <v>15</v>
      </c>
      <c r="I684">
        <v>15</v>
      </c>
    </row>
    <row r="685" spans="1:9" x14ac:dyDescent="0.3">
      <c r="A685">
        <v>27</v>
      </c>
      <c r="B685">
        <v>15</v>
      </c>
      <c r="I685">
        <v>15</v>
      </c>
    </row>
    <row r="686" spans="1:9" x14ac:dyDescent="0.3">
      <c r="A686">
        <v>27</v>
      </c>
      <c r="B686">
        <v>15</v>
      </c>
      <c r="I686">
        <v>15</v>
      </c>
    </row>
    <row r="687" spans="1:9" x14ac:dyDescent="0.3">
      <c r="A687">
        <v>27</v>
      </c>
      <c r="B687">
        <v>15</v>
      </c>
      <c r="I687">
        <v>15</v>
      </c>
    </row>
    <row r="688" spans="1:9" x14ac:dyDescent="0.3">
      <c r="A688">
        <v>27</v>
      </c>
      <c r="B688">
        <v>15</v>
      </c>
      <c r="I688">
        <v>15</v>
      </c>
    </row>
    <row r="689" spans="1:9" x14ac:dyDescent="0.3">
      <c r="A689">
        <v>27</v>
      </c>
      <c r="B689">
        <v>15</v>
      </c>
      <c r="I689">
        <v>15</v>
      </c>
    </row>
    <row r="690" spans="1:9" x14ac:dyDescent="0.3">
      <c r="A690">
        <v>27</v>
      </c>
      <c r="B690">
        <v>15</v>
      </c>
      <c r="I690">
        <v>15</v>
      </c>
    </row>
    <row r="691" spans="1:9" x14ac:dyDescent="0.3">
      <c r="A691">
        <v>27</v>
      </c>
      <c r="B691">
        <v>15</v>
      </c>
      <c r="I691">
        <v>15</v>
      </c>
    </row>
    <row r="692" spans="1:9" x14ac:dyDescent="0.3">
      <c r="A692">
        <v>27</v>
      </c>
      <c r="B692">
        <v>15</v>
      </c>
      <c r="I692">
        <v>15</v>
      </c>
    </row>
    <row r="693" spans="1:9" x14ac:dyDescent="0.3">
      <c r="A693">
        <v>28</v>
      </c>
      <c r="B693">
        <v>15</v>
      </c>
      <c r="I693">
        <v>15</v>
      </c>
    </row>
    <row r="694" spans="1:9" x14ac:dyDescent="0.3">
      <c r="A694">
        <v>28</v>
      </c>
      <c r="B694">
        <v>15</v>
      </c>
      <c r="I694">
        <v>15</v>
      </c>
    </row>
    <row r="695" spans="1:9" x14ac:dyDescent="0.3">
      <c r="A695">
        <v>28</v>
      </c>
      <c r="B695">
        <v>15</v>
      </c>
      <c r="I695">
        <v>15</v>
      </c>
    </row>
    <row r="696" spans="1:9" x14ac:dyDescent="0.3">
      <c r="A696">
        <v>28</v>
      </c>
      <c r="B696">
        <v>15</v>
      </c>
      <c r="I696">
        <v>15</v>
      </c>
    </row>
    <row r="697" spans="1:9" x14ac:dyDescent="0.3">
      <c r="A697">
        <v>28</v>
      </c>
      <c r="B697">
        <v>15</v>
      </c>
      <c r="I697">
        <v>15</v>
      </c>
    </row>
    <row r="698" spans="1:9" x14ac:dyDescent="0.3">
      <c r="A698">
        <v>28</v>
      </c>
      <c r="B698">
        <v>15</v>
      </c>
      <c r="I698">
        <v>15</v>
      </c>
    </row>
    <row r="699" spans="1:9" x14ac:dyDescent="0.3">
      <c r="A699">
        <v>28</v>
      </c>
      <c r="B699">
        <v>15</v>
      </c>
      <c r="I699">
        <v>15</v>
      </c>
    </row>
    <row r="700" spans="1:9" x14ac:dyDescent="0.3">
      <c r="A700">
        <v>28</v>
      </c>
      <c r="B700">
        <v>15</v>
      </c>
      <c r="I700">
        <v>15</v>
      </c>
    </row>
    <row r="701" spans="1:9" x14ac:dyDescent="0.3">
      <c r="A701">
        <v>28</v>
      </c>
      <c r="B701">
        <v>15</v>
      </c>
      <c r="I701">
        <v>15</v>
      </c>
    </row>
    <row r="702" spans="1:9" x14ac:dyDescent="0.3">
      <c r="A702">
        <v>28</v>
      </c>
      <c r="B702">
        <v>16</v>
      </c>
      <c r="I702">
        <v>15</v>
      </c>
    </row>
    <row r="703" spans="1:9" x14ac:dyDescent="0.3">
      <c r="A703">
        <v>28.5</v>
      </c>
      <c r="B703">
        <v>16</v>
      </c>
      <c r="I703">
        <v>15</v>
      </c>
    </row>
    <row r="704" spans="1:9" x14ac:dyDescent="0.3">
      <c r="A704">
        <v>29</v>
      </c>
      <c r="B704">
        <v>16</v>
      </c>
      <c r="I704">
        <v>15</v>
      </c>
    </row>
    <row r="705" spans="1:9" x14ac:dyDescent="0.3">
      <c r="A705">
        <v>29</v>
      </c>
      <c r="B705">
        <v>16</v>
      </c>
      <c r="I705">
        <v>15</v>
      </c>
    </row>
    <row r="706" spans="1:9" x14ac:dyDescent="0.3">
      <c r="A706">
        <v>29</v>
      </c>
      <c r="B706">
        <v>16</v>
      </c>
      <c r="I706">
        <v>15</v>
      </c>
    </row>
    <row r="707" spans="1:9" x14ac:dyDescent="0.3">
      <c r="A707">
        <v>29</v>
      </c>
      <c r="B707">
        <v>16</v>
      </c>
      <c r="I707">
        <v>15</v>
      </c>
    </row>
    <row r="708" spans="1:9" x14ac:dyDescent="0.3">
      <c r="A708">
        <v>29</v>
      </c>
      <c r="B708">
        <v>16</v>
      </c>
      <c r="I708">
        <v>15</v>
      </c>
    </row>
    <row r="709" spans="1:9" x14ac:dyDescent="0.3">
      <c r="A709">
        <v>29</v>
      </c>
      <c r="B709">
        <v>16</v>
      </c>
      <c r="I709">
        <v>15</v>
      </c>
    </row>
    <row r="710" spans="1:9" x14ac:dyDescent="0.3">
      <c r="A710">
        <v>30</v>
      </c>
      <c r="B710">
        <v>16</v>
      </c>
      <c r="I710">
        <v>15</v>
      </c>
    </row>
    <row r="711" spans="1:9" x14ac:dyDescent="0.3">
      <c r="A711">
        <v>30</v>
      </c>
      <c r="B711">
        <v>16</v>
      </c>
      <c r="I711">
        <v>15</v>
      </c>
    </row>
    <row r="712" spans="1:9" x14ac:dyDescent="0.3">
      <c r="A712">
        <v>30</v>
      </c>
      <c r="B712">
        <v>16</v>
      </c>
      <c r="I712">
        <v>15</v>
      </c>
    </row>
    <row r="713" spans="1:9" x14ac:dyDescent="0.3">
      <c r="A713">
        <v>30</v>
      </c>
      <c r="B713">
        <v>16</v>
      </c>
      <c r="I713">
        <v>15</v>
      </c>
    </row>
    <row r="714" spans="1:9" x14ac:dyDescent="0.3">
      <c r="A714">
        <v>30</v>
      </c>
      <c r="B714">
        <v>16</v>
      </c>
      <c r="I714">
        <v>15</v>
      </c>
    </row>
    <row r="715" spans="1:9" x14ac:dyDescent="0.3">
      <c r="A715">
        <v>30</v>
      </c>
      <c r="B715">
        <v>17</v>
      </c>
      <c r="I715">
        <v>15</v>
      </c>
    </row>
    <row r="716" spans="1:9" x14ac:dyDescent="0.3">
      <c r="A716">
        <v>30</v>
      </c>
      <c r="B716">
        <v>17</v>
      </c>
      <c r="I716">
        <v>15</v>
      </c>
    </row>
    <row r="717" spans="1:9" x14ac:dyDescent="0.3">
      <c r="A717">
        <v>30</v>
      </c>
      <c r="B717">
        <v>17</v>
      </c>
      <c r="I717">
        <v>15</v>
      </c>
    </row>
    <row r="718" spans="1:9" x14ac:dyDescent="0.3">
      <c r="A718">
        <v>30</v>
      </c>
      <c r="B718">
        <v>17</v>
      </c>
      <c r="I718">
        <v>15</v>
      </c>
    </row>
    <row r="719" spans="1:9" x14ac:dyDescent="0.3">
      <c r="A719">
        <v>30</v>
      </c>
      <c r="B719">
        <v>17</v>
      </c>
      <c r="I719">
        <v>15</v>
      </c>
    </row>
    <row r="720" spans="1:9" x14ac:dyDescent="0.3">
      <c r="A720">
        <v>30</v>
      </c>
      <c r="B720">
        <v>17</v>
      </c>
      <c r="I720">
        <v>15</v>
      </c>
    </row>
    <row r="721" spans="1:9" x14ac:dyDescent="0.3">
      <c r="A721">
        <v>30</v>
      </c>
      <c r="B721">
        <v>17</v>
      </c>
      <c r="I721">
        <v>15</v>
      </c>
    </row>
    <row r="722" spans="1:9" x14ac:dyDescent="0.3">
      <c r="A722">
        <v>30</v>
      </c>
      <c r="B722">
        <v>17</v>
      </c>
      <c r="I722">
        <v>15</v>
      </c>
    </row>
    <row r="723" spans="1:9" x14ac:dyDescent="0.3">
      <c r="A723">
        <v>30</v>
      </c>
      <c r="B723">
        <v>17</v>
      </c>
      <c r="I723">
        <v>15</v>
      </c>
    </row>
    <row r="724" spans="1:9" x14ac:dyDescent="0.3">
      <c r="A724">
        <v>30</v>
      </c>
      <c r="B724">
        <v>17</v>
      </c>
      <c r="I724">
        <v>15</v>
      </c>
    </row>
    <row r="725" spans="1:9" x14ac:dyDescent="0.3">
      <c r="A725">
        <v>30</v>
      </c>
      <c r="B725">
        <v>17</v>
      </c>
      <c r="I725">
        <v>15</v>
      </c>
    </row>
    <row r="726" spans="1:9" x14ac:dyDescent="0.3">
      <c r="A726">
        <v>30</v>
      </c>
      <c r="B726">
        <v>17</v>
      </c>
      <c r="I726">
        <v>15</v>
      </c>
    </row>
    <row r="727" spans="1:9" x14ac:dyDescent="0.3">
      <c r="A727">
        <v>30</v>
      </c>
      <c r="B727">
        <v>17</v>
      </c>
      <c r="I727">
        <v>15</v>
      </c>
    </row>
    <row r="728" spans="1:9" x14ac:dyDescent="0.3">
      <c r="A728">
        <v>30</v>
      </c>
      <c r="B728">
        <v>17</v>
      </c>
      <c r="I728">
        <v>15</v>
      </c>
    </row>
    <row r="729" spans="1:9" x14ac:dyDescent="0.3">
      <c r="A729">
        <v>30</v>
      </c>
      <c r="B729">
        <v>18</v>
      </c>
      <c r="I729">
        <v>15</v>
      </c>
    </row>
    <row r="730" spans="1:9" x14ac:dyDescent="0.3">
      <c r="A730">
        <v>30</v>
      </c>
      <c r="B730">
        <v>18</v>
      </c>
      <c r="I730">
        <v>15</v>
      </c>
    </row>
    <row r="731" spans="1:9" x14ac:dyDescent="0.3">
      <c r="A731">
        <v>30</v>
      </c>
      <c r="B731">
        <v>18</v>
      </c>
      <c r="I731">
        <v>15</v>
      </c>
    </row>
    <row r="732" spans="1:9" x14ac:dyDescent="0.3">
      <c r="A732">
        <v>30</v>
      </c>
      <c r="B732">
        <v>18</v>
      </c>
      <c r="I732">
        <v>15</v>
      </c>
    </row>
    <row r="733" spans="1:9" x14ac:dyDescent="0.3">
      <c r="A733">
        <v>30</v>
      </c>
      <c r="B733">
        <v>18</v>
      </c>
      <c r="I733">
        <v>15</v>
      </c>
    </row>
    <row r="734" spans="1:9" x14ac:dyDescent="0.3">
      <c r="A734">
        <v>30</v>
      </c>
      <c r="B734">
        <v>18</v>
      </c>
      <c r="I734">
        <v>15</v>
      </c>
    </row>
    <row r="735" spans="1:9" x14ac:dyDescent="0.3">
      <c r="A735">
        <v>30</v>
      </c>
      <c r="B735">
        <v>18</v>
      </c>
      <c r="I735">
        <v>15</v>
      </c>
    </row>
    <row r="736" spans="1:9" x14ac:dyDescent="0.3">
      <c r="A736">
        <v>30</v>
      </c>
      <c r="B736">
        <v>18</v>
      </c>
      <c r="I736">
        <v>15</v>
      </c>
    </row>
    <row r="737" spans="1:9" x14ac:dyDescent="0.3">
      <c r="A737">
        <v>30</v>
      </c>
      <c r="B737">
        <v>18</v>
      </c>
      <c r="I737">
        <v>15</v>
      </c>
    </row>
    <row r="738" spans="1:9" x14ac:dyDescent="0.3">
      <c r="A738">
        <v>30</v>
      </c>
      <c r="B738">
        <v>18</v>
      </c>
      <c r="I738">
        <v>15</v>
      </c>
    </row>
    <row r="739" spans="1:9" x14ac:dyDescent="0.3">
      <c r="A739">
        <v>30</v>
      </c>
      <c r="B739">
        <v>18</v>
      </c>
      <c r="I739">
        <v>15</v>
      </c>
    </row>
    <row r="740" spans="1:9" x14ac:dyDescent="0.3">
      <c r="A740">
        <v>30</v>
      </c>
      <c r="B740">
        <v>18</v>
      </c>
      <c r="I740">
        <v>15</v>
      </c>
    </row>
    <row r="741" spans="1:9" x14ac:dyDescent="0.3">
      <c r="A741">
        <v>30</v>
      </c>
      <c r="B741">
        <v>18</v>
      </c>
      <c r="I741">
        <v>15</v>
      </c>
    </row>
    <row r="742" spans="1:9" x14ac:dyDescent="0.3">
      <c r="A742">
        <v>30</v>
      </c>
      <c r="B742">
        <v>18</v>
      </c>
      <c r="I742">
        <v>15</v>
      </c>
    </row>
    <row r="743" spans="1:9" x14ac:dyDescent="0.3">
      <c r="A743">
        <v>30</v>
      </c>
      <c r="B743">
        <v>18</v>
      </c>
      <c r="I743">
        <v>15</v>
      </c>
    </row>
    <row r="744" spans="1:9" x14ac:dyDescent="0.3">
      <c r="A744">
        <v>30</v>
      </c>
      <c r="B744">
        <v>18</v>
      </c>
      <c r="I744">
        <v>15</v>
      </c>
    </row>
    <row r="745" spans="1:9" x14ac:dyDescent="0.3">
      <c r="A745">
        <v>30</v>
      </c>
      <c r="B745">
        <v>18</v>
      </c>
      <c r="I745">
        <v>15</v>
      </c>
    </row>
    <row r="746" spans="1:9" x14ac:dyDescent="0.3">
      <c r="A746">
        <v>31</v>
      </c>
      <c r="B746">
        <v>18</v>
      </c>
      <c r="I746">
        <v>15</v>
      </c>
    </row>
    <row r="747" spans="1:9" x14ac:dyDescent="0.3">
      <c r="A747">
        <v>31</v>
      </c>
      <c r="B747">
        <v>18</v>
      </c>
      <c r="I747">
        <v>15</v>
      </c>
    </row>
    <row r="748" spans="1:9" x14ac:dyDescent="0.3">
      <c r="A748">
        <v>31</v>
      </c>
      <c r="B748">
        <v>18</v>
      </c>
      <c r="I748">
        <v>15</v>
      </c>
    </row>
    <row r="749" spans="1:9" x14ac:dyDescent="0.3">
      <c r="A749">
        <v>31</v>
      </c>
      <c r="B749">
        <v>18</v>
      </c>
      <c r="I749">
        <v>15</v>
      </c>
    </row>
    <row r="750" spans="1:9" x14ac:dyDescent="0.3">
      <c r="A750">
        <v>32</v>
      </c>
      <c r="B750">
        <v>18</v>
      </c>
      <c r="I750">
        <v>15</v>
      </c>
    </row>
    <row r="751" spans="1:9" x14ac:dyDescent="0.3">
      <c r="A751">
        <v>32</v>
      </c>
      <c r="B751">
        <v>18</v>
      </c>
      <c r="I751">
        <v>15</v>
      </c>
    </row>
    <row r="752" spans="1:9" x14ac:dyDescent="0.3">
      <c r="A752">
        <v>32</v>
      </c>
      <c r="B752">
        <v>18</v>
      </c>
      <c r="I752">
        <v>15</v>
      </c>
    </row>
    <row r="753" spans="1:9" x14ac:dyDescent="0.3">
      <c r="A753">
        <v>32</v>
      </c>
      <c r="B753">
        <v>18</v>
      </c>
      <c r="I753">
        <v>15</v>
      </c>
    </row>
    <row r="754" spans="1:9" x14ac:dyDescent="0.3">
      <c r="A754">
        <v>32</v>
      </c>
      <c r="B754">
        <v>18</v>
      </c>
      <c r="I754">
        <v>15</v>
      </c>
    </row>
    <row r="755" spans="1:9" x14ac:dyDescent="0.3">
      <c r="A755">
        <v>32</v>
      </c>
      <c r="B755">
        <v>18</v>
      </c>
      <c r="I755">
        <v>15</v>
      </c>
    </row>
    <row r="756" spans="1:9" x14ac:dyDescent="0.3">
      <c r="A756">
        <v>32</v>
      </c>
      <c r="B756">
        <v>18</v>
      </c>
      <c r="I756">
        <v>15</v>
      </c>
    </row>
    <row r="757" spans="1:9" x14ac:dyDescent="0.3">
      <c r="A757">
        <v>32</v>
      </c>
      <c r="B757">
        <v>18</v>
      </c>
      <c r="I757">
        <v>15</v>
      </c>
    </row>
    <row r="758" spans="1:9" x14ac:dyDescent="0.3">
      <c r="A758">
        <v>32</v>
      </c>
      <c r="B758">
        <v>18</v>
      </c>
      <c r="I758">
        <v>15</v>
      </c>
    </row>
    <row r="759" spans="1:9" x14ac:dyDescent="0.3">
      <c r="A759">
        <v>32</v>
      </c>
      <c r="B759">
        <v>18</v>
      </c>
      <c r="I759">
        <v>15</v>
      </c>
    </row>
    <row r="760" spans="1:9" x14ac:dyDescent="0.3">
      <c r="A760">
        <v>32</v>
      </c>
      <c r="B760">
        <v>18</v>
      </c>
      <c r="I760">
        <v>15</v>
      </c>
    </row>
    <row r="761" spans="1:9" x14ac:dyDescent="0.3">
      <c r="A761">
        <v>32</v>
      </c>
      <c r="B761">
        <v>18</v>
      </c>
      <c r="I761">
        <v>15</v>
      </c>
    </row>
    <row r="762" spans="1:9" x14ac:dyDescent="0.3">
      <c r="A762">
        <v>33</v>
      </c>
      <c r="B762">
        <v>18</v>
      </c>
      <c r="I762">
        <v>15</v>
      </c>
    </row>
    <row r="763" spans="1:9" x14ac:dyDescent="0.3">
      <c r="A763">
        <v>33</v>
      </c>
      <c r="B763">
        <v>18</v>
      </c>
      <c r="I763">
        <v>15</v>
      </c>
    </row>
    <row r="764" spans="1:9" x14ac:dyDescent="0.3">
      <c r="A764">
        <v>33</v>
      </c>
      <c r="B764">
        <v>18</v>
      </c>
      <c r="I764">
        <v>15</v>
      </c>
    </row>
    <row r="765" spans="1:9" x14ac:dyDescent="0.3">
      <c r="A765">
        <v>33</v>
      </c>
      <c r="B765">
        <v>18</v>
      </c>
      <c r="I765">
        <v>15</v>
      </c>
    </row>
    <row r="766" spans="1:9" x14ac:dyDescent="0.3">
      <c r="A766">
        <v>33</v>
      </c>
      <c r="B766">
        <v>18</v>
      </c>
      <c r="I766">
        <v>15</v>
      </c>
    </row>
    <row r="767" spans="1:9" x14ac:dyDescent="0.3">
      <c r="A767">
        <v>34</v>
      </c>
      <c r="B767">
        <v>18</v>
      </c>
      <c r="I767">
        <v>15</v>
      </c>
    </row>
    <row r="768" spans="1:9" x14ac:dyDescent="0.3">
      <c r="A768">
        <v>34</v>
      </c>
      <c r="B768">
        <v>18</v>
      </c>
      <c r="I768">
        <v>15</v>
      </c>
    </row>
    <row r="769" spans="1:9" x14ac:dyDescent="0.3">
      <c r="A769">
        <v>34</v>
      </c>
      <c r="B769">
        <v>18</v>
      </c>
      <c r="I769">
        <v>15</v>
      </c>
    </row>
    <row r="770" spans="1:9" x14ac:dyDescent="0.3">
      <c r="A770">
        <v>34</v>
      </c>
      <c r="B770">
        <v>18</v>
      </c>
      <c r="I770">
        <v>15</v>
      </c>
    </row>
    <row r="771" spans="1:9" x14ac:dyDescent="0.3">
      <c r="A771">
        <v>34</v>
      </c>
      <c r="B771">
        <v>18</v>
      </c>
      <c r="I771">
        <v>15</v>
      </c>
    </row>
    <row r="772" spans="1:9" x14ac:dyDescent="0.3">
      <c r="A772">
        <v>34</v>
      </c>
      <c r="B772">
        <v>18</v>
      </c>
      <c r="I772">
        <v>15</v>
      </c>
    </row>
    <row r="773" spans="1:9" x14ac:dyDescent="0.3">
      <c r="A773">
        <v>35</v>
      </c>
      <c r="B773">
        <v>18</v>
      </c>
      <c r="I773">
        <v>15</v>
      </c>
    </row>
    <row r="774" spans="1:9" x14ac:dyDescent="0.3">
      <c r="A774">
        <v>35</v>
      </c>
      <c r="B774">
        <v>18</v>
      </c>
      <c r="I774">
        <v>15</v>
      </c>
    </row>
    <row r="775" spans="1:9" x14ac:dyDescent="0.3">
      <c r="A775">
        <v>35</v>
      </c>
      <c r="B775">
        <v>18</v>
      </c>
      <c r="I775">
        <v>16</v>
      </c>
    </row>
    <row r="776" spans="1:9" x14ac:dyDescent="0.3">
      <c r="A776">
        <v>35</v>
      </c>
      <c r="B776">
        <v>18</v>
      </c>
      <c r="I776">
        <v>16</v>
      </c>
    </row>
    <row r="777" spans="1:9" x14ac:dyDescent="0.3">
      <c r="A777">
        <v>35</v>
      </c>
      <c r="B777">
        <v>18</v>
      </c>
      <c r="I777">
        <v>16</v>
      </c>
    </row>
    <row r="778" spans="1:9" x14ac:dyDescent="0.3">
      <c r="A778">
        <v>35</v>
      </c>
      <c r="B778">
        <v>18</v>
      </c>
      <c r="I778">
        <v>16</v>
      </c>
    </row>
    <row r="779" spans="1:9" x14ac:dyDescent="0.3">
      <c r="A779">
        <v>35</v>
      </c>
      <c r="B779">
        <v>18</v>
      </c>
      <c r="I779">
        <v>16</v>
      </c>
    </row>
    <row r="780" spans="1:9" x14ac:dyDescent="0.3">
      <c r="A780">
        <v>35</v>
      </c>
      <c r="B780">
        <v>18</v>
      </c>
      <c r="I780">
        <v>16</v>
      </c>
    </row>
    <row r="781" spans="1:9" x14ac:dyDescent="0.3">
      <c r="A781">
        <v>35</v>
      </c>
      <c r="B781">
        <v>18</v>
      </c>
      <c r="I781">
        <v>16</v>
      </c>
    </row>
    <row r="782" spans="1:9" x14ac:dyDescent="0.3">
      <c r="A782">
        <v>35</v>
      </c>
      <c r="B782">
        <v>18</v>
      </c>
      <c r="I782">
        <v>16</v>
      </c>
    </row>
    <row r="783" spans="1:9" x14ac:dyDescent="0.3">
      <c r="A783">
        <v>35</v>
      </c>
      <c r="B783">
        <v>18</v>
      </c>
      <c r="I783">
        <v>16</v>
      </c>
    </row>
    <row r="784" spans="1:9" x14ac:dyDescent="0.3">
      <c r="A784">
        <v>35</v>
      </c>
      <c r="B784">
        <v>18</v>
      </c>
      <c r="I784">
        <v>16</v>
      </c>
    </row>
    <row r="785" spans="1:9" x14ac:dyDescent="0.3">
      <c r="A785">
        <v>35</v>
      </c>
      <c r="B785">
        <v>19</v>
      </c>
      <c r="I785">
        <v>16</v>
      </c>
    </row>
    <row r="786" spans="1:9" x14ac:dyDescent="0.3">
      <c r="A786">
        <v>35</v>
      </c>
      <c r="B786">
        <v>19</v>
      </c>
      <c r="I786">
        <v>16</v>
      </c>
    </row>
    <row r="787" spans="1:9" x14ac:dyDescent="0.3">
      <c r="A787">
        <v>35</v>
      </c>
      <c r="B787">
        <v>19</v>
      </c>
      <c r="I787">
        <v>16</v>
      </c>
    </row>
    <row r="788" spans="1:9" x14ac:dyDescent="0.3">
      <c r="A788">
        <v>35</v>
      </c>
      <c r="B788">
        <v>19</v>
      </c>
      <c r="I788">
        <v>16</v>
      </c>
    </row>
    <row r="789" spans="1:9" x14ac:dyDescent="0.3">
      <c r="A789">
        <v>35</v>
      </c>
      <c r="B789">
        <v>19</v>
      </c>
      <c r="I789">
        <v>16</v>
      </c>
    </row>
    <row r="790" spans="1:9" x14ac:dyDescent="0.3">
      <c r="A790">
        <v>35</v>
      </c>
      <c r="B790">
        <v>20</v>
      </c>
      <c r="I790">
        <v>16</v>
      </c>
    </row>
    <row r="791" spans="1:9" x14ac:dyDescent="0.3">
      <c r="A791">
        <v>35</v>
      </c>
      <c r="B791">
        <v>20</v>
      </c>
      <c r="I791">
        <v>16</v>
      </c>
    </row>
    <row r="792" spans="1:9" x14ac:dyDescent="0.3">
      <c r="A792">
        <v>35</v>
      </c>
      <c r="B792">
        <v>20</v>
      </c>
      <c r="I792">
        <v>16</v>
      </c>
    </row>
    <row r="793" spans="1:9" x14ac:dyDescent="0.3">
      <c r="A793">
        <v>35</v>
      </c>
      <c r="B793">
        <v>20</v>
      </c>
      <c r="I793">
        <v>16</v>
      </c>
    </row>
    <row r="794" spans="1:9" x14ac:dyDescent="0.3">
      <c r="A794">
        <v>35</v>
      </c>
      <c r="B794">
        <v>20</v>
      </c>
      <c r="I794">
        <v>16</v>
      </c>
    </row>
    <row r="795" spans="1:9" x14ac:dyDescent="0.3">
      <c r="A795">
        <v>36</v>
      </c>
      <c r="B795">
        <v>20</v>
      </c>
      <c r="I795">
        <v>16</v>
      </c>
    </row>
    <row r="796" spans="1:9" x14ac:dyDescent="0.3">
      <c r="A796">
        <v>36</v>
      </c>
      <c r="B796">
        <v>20</v>
      </c>
      <c r="I796">
        <v>16</v>
      </c>
    </row>
    <row r="797" spans="1:9" x14ac:dyDescent="0.3">
      <c r="A797">
        <v>36</v>
      </c>
      <c r="B797">
        <v>20</v>
      </c>
      <c r="I797">
        <v>16</v>
      </c>
    </row>
    <row r="798" spans="1:9" x14ac:dyDescent="0.3">
      <c r="A798">
        <v>36</v>
      </c>
      <c r="B798">
        <v>20</v>
      </c>
      <c r="I798">
        <v>16</v>
      </c>
    </row>
    <row r="799" spans="1:9" x14ac:dyDescent="0.3">
      <c r="A799">
        <v>36</v>
      </c>
      <c r="B799">
        <v>20</v>
      </c>
      <c r="I799">
        <v>16</v>
      </c>
    </row>
    <row r="800" spans="1:9" x14ac:dyDescent="0.3">
      <c r="A800">
        <v>36</v>
      </c>
      <c r="B800">
        <v>20</v>
      </c>
      <c r="I800">
        <v>16</v>
      </c>
    </row>
    <row r="801" spans="1:9" x14ac:dyDescent="0.3">
      <c r="A801">
        <v>36</v>
      </c>
      <c r="B801">
        <v>20</v>
      </c>
      <c r="I801">
        <v>16</v>
      </c>
    </row>
    <row r="802" spans="1:9" x14ac:dyDescent="0.3">
      <c r="A802">
        <v>36</v>
      </c>
      <c r="B802">
        <v>20</v>
      </c>
      <c r="I802">
        <v>16</v>
      </c>
    </row>
    <row r="803" spans="1:9" x14ac:dyDescent="0.3">
      <c r="A803">
        <v>36</v>
      </c>
      <c r="B803">
        <v>20</v>
      </c>
      <c r="I803">
        <v>16</v>
      </c>
    </row>
    <row r="804" spans="1:9" x14ac:dyDescent="0.3">
      <c r="A804">
        <v>36</v>
      </c>
      <c r="B804">
        <v>20</v>
      </c>
      <c r="I804">
        <v>16</v>
      </c>
    </row>
    <row r="805" spans="1:9" x14ac:dyDescent="0.3">
      <c r="A805">
        <v>36</v>
      </c>
      <c r="B805">
        <v>20</v>
      </c>
      <c r="I805">
        <v>16</v>
      </c>
    </row>
    <row r="806" spans="1:9" x14ac:dyDescent="0.3">
      <c r="A806">
        <v>37</v>
      </c>
      <c r="B806">
        <v>20</v>
      </c>
      <c r="I806">
        <v>16</v>
      </c>
    </row>
    <row r="807" spans="1:9" x14ac:dyDescent="0.3">
      <c r="A807">
        <v>37</v>
      </c>
      <c r="B807">
        <v>20</v>
      </c>
      <c r="I807">
        <v>17</v>
      </c>
    </row>
    <row r="808" spans="1:9" x14ac:dyDescent="0.3">
      <c r="A808">
        <v>37</v>
      </c>
      <c r="B808">
        <v>20</v>
      </c>
      <c r="I808">
        <v>17</v>
      </c>
    </row>
    <row r="809" spans="1:9" x14ac:dyDescent="0.3">
      <c r="A809">
        <v>38</v>
      </c>
      <c r="B809">
        <v>20</v>
      </c>
      <c r="I809">
        <v>17</v>
      </c>
    </row>
    <row r="810" spans="1:9" x14ac:dyDescent="0.3">
      <c r="A810">
        <v>38</v>
      </c>
      <c r="B810">
        <v>20</v>
      </c>
      <c r="I810">
        <v>17</v>
      </c>
    </row>
    <row r="811" spans="1:9" x14ac:dyDescent="0.3">
      <c r="A811">
        <v>38</v>
      </c>
      <c r="B811">
        <v>20</v>
      </c>
      <c r="I811">
        <v>17</v>
      </c>
    </row>
    <row r="812" spans="1:9" x14ac:dyDescent="0.3">
      <c r="A812">
        <v>38</v>
      </c>
      <c r="B812">
        <v>20</v>
      </c>
      <c r="I812">
        <v>17</v>
      </c>
    </row>
    <row r="813" spans="1:9" x14ac:dyDescent="0.3">
      <c r="A813">
        <v>38</v>
      </c>
      <c r="B813">
        <v>20</v>
      </c>
      <c r="I813">
        <v>17</v>
      </c>
    </row>
    <row r="814" spans="1:9" x14ac:dyDescent="0.3">
      <c r="A814">
        <v>38</v>
      </c>
      <c r="B814">
        <v>20</v>
      </c>
      <c r="I814">
        <v>17</v>
      </c>
    </row>
    <row r="815" spans="1:9" x14ac:dyDescent="0.3">
      <c r="A815">
        <v>38</v>
      </c>
      <c r="B815">
        <v>20</v>
      </c>
      <c r="I815">
        <v>17</v>
      </c>
    </row>
    <row r="816" spans="1:9" x14ac:dyDescent="0.3">
      <c r="A816">
        <v>38</v>
      </c>
      <c r="B816">
        <v>20</v>
      </c>
      <c r="I816">
        <v>17</v>
      </c>
    </row>
    <row r="817" spans="1:9" x14ac:dyDescent="0.3">
      <c r="A817">
        <v>38</v>
      </c>
      <c r="B817">
        <v>20</v>
      </c>
      <c r="I817">
        <v>17</v>
      </c>
    </row>
    <row r="818" spans="1:9" x14ac:dyDescent="0.3">
      <c r="A818">
        <v>38</v>
      </c>
      <c r="B818">
        <v>20</v>
      </c>
      <c r="I818">
        <v>17</v>
      </c>
    </row>
    <row r="819" spans="1:9" x14ac:dyDescent="0.3">
      <c r="A819">
        <v>38</v>
      </c>
      <c r="B819">
        <v>20</v>
      </c>
      <c r="I819">
        <v>17</v>
      </c>
    </row>
    <row r="820" spans="1:9" x14ac:dyDescent="0.3">
      <c r="A820">
        <v>38</v>
      </c>
      <c r="B820">
        <v>20</v>
      </c>
      <c r="I820">
        <v>17</v>
      </c>
    </row>
    <row r="821" spans="1:9" x14ac:dyDescent="0.3">
      <c r="A821">
        <v>39</v>
      </c>
      <c r="B821">
        <v>20</v>
      </c>
      <c r="I821">
        <v>17</v>
      </c>
    </row>
    <row r="822" spans="1:9" x14ac:dyDescent="0.3">
      <c r="A822">
        <v>39</v>
      </c>
      <c r="B822">
        <v>20</v>
      </c>
      <c r="I822">
        <v>17</v>
      </c>
    </row>
    <row r="823" spans="1:9" x14ac:dyDescent="0.3">
      <c r="A823">
        <v>39</v>
      </c>
      <c r="B823">
        <v>20</v>
      </c>
      <c r="I823">
        <v>17</v>
      </c>
    </row>
    <row r="824" spans="1:9" x14ac:dyDescent="0.3">
      <c r="A824">
        <v>40</v>
      </c>
      <c r="B824">
        <v>20</v>
      </c>
      <c r="I824">
        <v>18</v>
      </c>
    </row>
    <row r="825" spans="1:9" x14ac:dyDescent="0.3">
      <c r="A825">
        <v>40</v>
      </c>
      <c r="B825">
        <v>20</v>
      </c>
      <c r="I825">
        <v>18</v>
      </c>
    </row>
    <row r="826" spans="1:9" x14ac:dyDescent="0.3">
      <c r="A826">
        <v>40</v>
      </c>
      <c r="B826">
        <v>20</v>
      </c>
      <c r="I826">
        <v>18</v>
      </c>
    </row>
    <row r="827" spans="1:9" x14ac:dyDescent="0.3">
      <c r="A827">
        <v>40</v>
      </c>
      <c r="B827">
        <v>20</v>
      </c>
      <c r="I827">
        <v>18</v>
      </c>
    </row>
    <row r="828" spans="1:9" x14ac:dyDescent="0.3">
      <c r="A828">
        <v>40</v>
      </c>
      <c r="B828">
        <v>20</v>
      </c>
      <c r="I828">
        <v>18</v>
      </c>
    </row>
    <row r="829" spans="1:9" x14ac:dyDescent="0.3">
      <c r="A829">
        <v>40</v>
      </c>
      <c r="B829">
        <v>20</v>
      </c>
      <c r="I829">
        <v>18</v>
      </c>
    </row>
    <row r="830" spans="1:9" x14ac:dyDescent="0.3">
      <c r="A830">
        <v>40</v>
      </c>
      <c r="B830">
        <v>20</v>
      </c>
      <c r="I830">
        <v>18</v>
      </c>
    </row>
    <row r="831" spans="1:9" x14ac:dyDescent="0.3">
      <c r="A831">
        <v>40</v>
      </c>
      <c r="B831">
        <v>20</v>
      </c>
      <c r="I831">
        <v>18</v>
      </c>
    </row>
    <row r="832" spans="1:9" x14ac:dyDescent="0.3">
      <c r="A832">
        <v>40</v>
      </c>
      <c r="B832">
        <v>20</v>
      </c>
      <c r="I832">
        <v>18</v>
      </c>
    </row>
    <row r="833" spans="1:9" x14ac:dyDescent="0.3">
      <c r="A833">
        <v>40</v>
      </c>
      <c r="B833">
        <v>20</v>
      </c>
      <c r="I833">
        <v>18</v>
      </c>
    </row>
    <row r="834" spans="1:9" x14ac:dyDescent="0.3">
      <c r="A834">
        <v>40</v>
      </c>
      <c r="B834">
        <v>20</v>
      </c>
      <c r="I834">
        <v>18</v>
      </c>
    </row>
    <row r="835" spans="1:9" x14ac:dyDescent="0.3">
      <c r="A835">
        <v>40</v>
      </c>
      <c r="B835">
        <v>20</v>
      </c>
      <c r="I835">
        <v>18</v>
      </c>
    </row>
    <row r="836" spans="1:9" x14ac:dyDescent="0.3">
      <c r="A836">
        <v>40</v>
      </c>
      <c r="B836">
        <v>20</v>
      </c>
      <c r="I836">
        <v>18</v>
      </c>
    </row>
    <row r="837" spans="1:9" x14ac:dyDescent="0.3">
      <c r="A837">
        <v>40</v>
      </c>
      <c r="B837">
        <v>20</v>
      </c>
      <c r="I837">
        <v>18</v>
      </c>
    </row>
    <row r="838" spans="1:9" x14ac:dyDescent="0.3">
      <c r="A838">
        <v>40</v>
      </c>
      <c r="B838">
        <v>20</v>
      </c>
      <c r="I838">
        <v>18</v>
      </c>
    </row>
    <row r="839" spans="1:9" x14ac:dyDescent="0.3">
      <c r="A839">
        <v>40</v>
      </c>
      <c r="B839">
        <v>20</v>
      </c>
      <c r="I839">
        <v>18</v>
      </c>
    </row>
    <row r="840" spans="1:9" x14ac:dyDescent="0.3">
      <c r="A840">
        <v>40</v>
      </c>
      <c r="B840">
        <v>20</v>
      </c>
      <c r="I840">
        <v>18</v>
      </c>
    </row>
    <row r="841" spans="1:9" x14ac:dyDescent="0.3">
      <c r="A841">
        <v>40</v>
      </c>
      <c r="B841">
        <v>20</v>
      </c>
      <c r="I841">
        <v>18</v>
      </c>
    </row>
    <row r="842" spans="1:9" x14ac:dyDescent="0.3">
      <c r="A842">
        <v>40</v>
      </c>
      <c r="B842">
        <v>20</v>
      </c>
      <c r="I842">
        <v>18</v>
      </c>
    </row>
    <row r="843" spans="1:9" x14ac:dyDescent="0.3">
      <c r="A843">
        <v>40</v>
      </c>
      <c r="B843">
        <v>20</v>
      </c>
      <c r="I843">
        <v>18</v>
      </c>
    </row>
    <row r="844" spans="1:9" x14ac:dyDescent="0.3">
      <c r="A844">
        <v>40</v>
      </c>
      <c r="B844">
        <v>20</v>
      </c>
      <c r="I844">
        <v>18</v>
      </c>
    </row>
    <row r="845" spans="1:9" x14ac:dyDescent="0.3">
      <c r="A845">
        <v>40</v>
      </c>
      <c r="B845">
        <v>20</v>
      </c>
      <c r="I845">
        <v>18</v>
      </c>
    </row>
    <row r="846" spans="1:9" x14ac:dyDescent="0.3">
      <c r="A846">
        <v>40</v>
      </c>
      <c r="B846">
        <v>20</v>
      </c>
      <c r="I846">
        <v>18</v>
      </c>
    </row>
    <row r="847" spans="1:9" x14ac:dyDescent="0.3">
      <c r="A847">
        <v>40</v>
      </c>
      <c r="B847">
        <v>20</v>
      </c>
      <c r="I847">
        <v>18</v>
      </c>
    </row>
    <row r="848" spans="1:9" x14ac:dyDescent="0.3">
      <c r="A848">
        <v>40</v>
      </c>
      <c r="B848">
        <v>20</v>
      </c>
      <c r="I848">
        <v>18</v>
      </c>
    </row>
    <row r="849" spans="1:9" x14ac:dyDescent="0.3">
      <c r="A849">
        <v>40</v>
      </c>
      <c r="B849">
        <v>20</v>
      </c>
      <c r="I849">
        <v>18</v>
      </c>
    </row>
    <row r="850" spans="1:9" x14ac:dyDescent="0.3">
      <c r="A850">
        <v>40</v>
      </c>
      <c r="B850">
        <v>20</v>
      </c>
      <c r="I850">
        <v>18</v>
      </c>
    </row>
    <row r="851" spans="1:9" x14ac:dyDescent="0.3">
      <c r="A851">
        <v>40</v>
      </c>
      <c r="B851">
        <v>20</v>
      </c>
      <c r="I851">
        <v>18</v>
      </c>
    </row>
    <row r="852" spans="1:9" x14ac:dyDescent="0.3">
      <c r="A852">
        <v>40</v>
      </c>
      <c r="B852">
        <v>20</v>
      </c>
      <c r="I852">
        <v>18</v>
      </c>
    </row>
    <row r="853" spans="1:9" x14ac:dyDescent="0.3">
      <c r="A853">
        <v>40</v>
      </c>
      <c r="B853">
        <v>20</v>
      </c>
      <c r="I853">
        <v>18</v>
      </c>
    </row>
    <row r="854" spans="1:9" x14ac:dyDescent="0.3">
      <c r="A854">
        <v>40</v>
      </c>
      <c r="B854">
        <v>20</v>
      </c>
      <c r="I854">
        <v>18</v>
      </c>
    </row>
    <row r="855" spans="1:9" x14ac:dyDescent="0.3">
      <c r="A855">
        <v>40</v>
      </c>
      <c r="B855">
        <v>20</v>
      </c>
      <c r="I855">
        <v>18</v>
      </c>
    </row>
    <row r="856" spans="1:9" x14ac:dyDescent="0.3">
      <c r="A856">
        <v>40</v>
      </c>
      <c r="B856">
        <v>20</v>
      </c>
      <c r="I856">
        <v>18</v>
      </c>
    </row>
    <row r="857" spans="1:9" x14ac:dyDescent="0.3">
      <c r="A857">
        <v>40</v>
      </c>
      <c r="B857">
        <v>21</v>
      </c>
      <c r="I857">
        <v>18</v>
      </c>
    </row>
    <row r="858" spans="1:9" x14ac:dyDescent="0.3">
      <c r="A858">
        <v>40</v>
      </c>
      <c r="B858">
        <v>21</v>
      </c>
      <c r="I858">
        <v>18</v>
      </c>
    </row>
    <row r="859" spans="1:9" x14ac:dyDescent="0.3">
      <c r="A859">
        <v>40</v>
      </c>
      <c r="B859">
        <v>21</v>
      </c>
      <c r="I859">
        <v>18</v>
      </c>
    </row>
    <row r="860" spans="1:9" x14ac:dyDescent="0.3">
      <c r="A860">
        <v>40</v>
      </c>
      <c r="B860">
        <v>21</v>
      </c>
      <c r="I860">
        <v>18</v>
      </c>
    </row>
    <row r="861" spans="1:9" x14ac:dyDescent="0.3">
      <c r="A861">
        <v>40</v>
      </c>
      <c r="B861">
        <v>21</v>
      </c>
      <c r="I861">
        <v>18</v>
      </c>
    </row>
    <row r="862" spans="1:9" x14ac:dyDescent="0.3">
      <c r="A862">
        <v>40</v>
      </c>
      <c r="B862">
        <v>21</v>
      </c>
      <c r="I862">
        <v>18</v>
      </c>
    </row>
    <row r="863" spans="1:9" x14ac:dyDescent="0.3">
      <c r="A863">
        <v>40</v>
      </c>
      <c r="B863">
        <v>21</v>
      </c>
      <c r="I863">
        <v>18</v>
      </c>
    </row>
    <row r="864" spans="1:9" x14ac:dyDescent="0.3">
      <c r="A864">
        <v>40</v>
      </c>
      <c r="B864">
        <v>21</v>
      </c>
      <c r="I864">
        <v>18</v>
      </c>
    </row>
    <row r="865" spans="1:9" x14ac:dyDescent="0.3">
      <c r="A865">
        <v>40</v>
      </c>
      <c r="B865">
        <v>21</v>
      </c>
      <c r="I865">
        <v>18</v>
      </c>
    </row>
    <row r="866" spans="1:9" x14ac:dyDescent="0.3">
      <c r="A866">
        <v>40</v>
      </c>
      <c r="B866">
        <v>21</v>
      </c>
      <c r="I866">
        <v>18</v>
      </c>
    </row>
    <row r="867" spans="1:9" x14ac:dyDescent="0.3">
      <c r="A867">
        <v>40</v>
      </c>
      <c r="B867">
        <v>21</v>
      </c>
      <c r="I867">
        <v>18</v>
      </c>
    </row>
    <row r="868" spans="1:9" x14ac:dyDescent="0.3">
      <c r="A868">
        <v>40</v>
      </c>
      <c r="B868">
        <v>22</v>
      </c>
      <c r="I868">
        <v>18</v>
      </c>
    </row>
    <row r="869" spans="1:9" x14ac:dyDescent="0.3">
      <c r="A869">
        <v>40</v>
      </c>
      <c r="B869">
        <v>22</v>
      </c>
      <c r="I869">
        <v>18</v>
      </c>
    </row>
    <row r="870" spans="1:9" x14ac:dyDescent="0.3">
      <c r="A870">
        <v>40</v>
      </c>
      <c r="B870">
        <v>22</v>
      </c>
      <c r="I870">
        <v>18</v>
      </c>
    </row>
    <row r="871" spans="1:9" x14ac:dyDescent="0.3">
      <c r="A871">
        <v>41</v>
      </c>
      <c r="B871">
        <v>22</v>
      </c>
      <c r="I871">
        <v>18</v>
      </c>
    </row>
    <row r="872" spans="1:9" x14ac:dyDescent="0.3">
      <c r="A872">
        <v>41</v>
      </c>
      <c r="B872">
        <v>22</v>
      </c>
      <c r="I872">
        <v>18</v>
      </c>
    </row>
    <row r="873" spans="1:9" x14ac:dyDescent="0.3">
      <c r="A873">
        <v>42</v>
      </c>
      <c r="B873">
        <v>22</v>
      </c>
      <c r="I873">
        <v>18</v>
      </c>
    </row>
    <row r="874" spans="1:9" x14ac:dyDescent="0.3">
      <c r="A874">
        <v>42</v>
      </c>
      <c r="B874">
        <v>22</v>
      </c>
      <c r="I874">
        <v>18</v>
      </c>
    </row>
    <row r="875" spans="1:9" x14ac:dyDescent="0.3">
      <c r="A875">
        <v>42</v>
      </c>
      <c r="B875">
        <v>22</v>
      </c>
      <c r="I875">
        <v>18</v>
      </c>
    </row>
    <row r="876" spans="1:9" x14ac:dyDescent="0.3">
      <c r="A876">
        <v>42</v>
      </c>
      <c r="B876">
        <v>22</v>
      </c>
      <c r="I876">
        <v>18</v>
      </c>
    </row>
    <row r="877" spans="1:9" x14ac:dyDescent="0.3">
      <c r="A877">
        <v>42</v>
      </c>
      <c r="B877">
        <v>22</v>
      </c>
      <c r="I877">
        <v>18</v>
      </c>
    </row>
    <row r="878" spans="1:9" x14ac:dyDescent="0.3">
      <c r="A878">
        <v>42</v>
      </c>
      <c r="B878">
        <v>22</v>
      </c>
      <c r="I878">
        <v>18</v>
      </c>
    </row>
    <row r="879" spans="1:9" x14ac:dyDescent="0.3">
      <c r="A879">
        <v>42</v>
      </c>
      <c r="B879">
        <v>22</v>
      </c>
      <c r="I879">
        <v>18</v>
      </c>
    </row>
    <row r="880" spans="1:9" x14ac:dyDescent="0.3">
      <c r="A880">
        <v>42</v>
      </c>
      <c r="B880">
        <v>22</v>
      </c>
      <c r="I880">
        <v>18</v>
      </c>
    </row>
    <row r="881" spans="1:9" x14ac:dyDescent="0.3">
      <c r="A881">
        <v>42</v>
      </c>
      <c r="B881">
        <v>23</v>
      </c>
      <c r="I881">
        <v>18</v>
      </c>
    </row>
    <row r="882" spans="1:9" x14ac:dyDescent="0.3">
      <c r="A882">
        <v>42</v>
      </c>
      <c r="B882">
        <v>23</v>
      </c>
      <c r="I882">
        <v>18</v>
      </c>
    </row>
    <row r="883" spans="1:9" x14ac:dyDescent="0.3">
      <c r="A883">
        <v>42</v>
      </c>
      <c r="B883">
        <v>23</v>
      </c>
      <c r="I883">
        <v>18</v>
      </c>
    </row>
    <row r="884" spans="1:9" x14ac:dyDescent="0.3">
      <c r="A884">
        <v>42</v>
      </c>
      <c r="B884">
        <v>23</v>
      </c>
      <c r="I884">
        <v>18</v>
      </c>
    </row>
    <row r="885" spans="1:9" x14ac:dyDescent="0.3">
      <c r="A885">
        <v>42</v>
      </c>
      <c r="B885">
        <v>23</v>
      </c>
      <c r="I885">
        <v>18</v>
      </c>
    </row>
    <row r="886" spans="1:9" x14ac:dyDescent="0.3">
      <c r="A886">
        <v>42</v>
      </c>
      <c r="B886">
        <v>23</v>
      </c>
      <c r="I886">
        <v>18</v>
      </c>
    </row>
    <row r="887" spans="1:9" x14ac:dyDescent="0.3">
      <c r="A887">
        <v>42</v>
      </c>
      <c r="B887">
        <v>23</v>
      </c>
      <c r="I887">
        <v>18</v>
      </c>
    </row>
    <row r="888" spans="1:9" x14ac:dyDescent="0.3">
      <c r="A888">
        <v>43</v>
      </c>
      <c r="B888">
        <v>23</v>
      </c>
      <c r="I888">
        <v>18</v>
      </c>
    </row>
    <row r="889" spans="1:9" x14ac:dyDescent="0.3">
      <c r="A889">
        <v>43</v>
      </c>
      <c r="B889">
        <v>23</v>
      </c>
      <c r="I889">
        <v>18</v>
      </c>
    </row>
    <row r="890" spans="1:9" x14ac:dyDescent="0.3">
      <c r="A890">
        <v>43</v>
      </c>
      <c r="B890">
        <v>23</v>
      </c>
      <c r="I890">
        <v>18</v>
      </c>
    </row>
    <row r="891" spans="1:9" x14ac:dyDescent="0.3">
      <c r="A891">
        <v>44</v>
      </c>
      <c r="B891">
        <v>24</v>
      </c>
      <c r="I891">
        <v>18</v>
      </c>
    </row>
    <row r="892" spans="1:9" x14ac:dyDescent="0.3">
      <c r="A892">
        <v>44</v>
      </c>
      <c r="B892">
        <v>24</v>
      </c>
      <c r="I892">
        <v>18</v>
      </c>
    </row>
    <row r="893" spans="1:9" x14ac:dyDescent="0.3">
      <c r="A893">
        <v>44</v>
      </c>
      <c r="B893">
        <v>24</v>
      </c>
      <c r="I893">
        <v>18</v>
      </c>
    </row>
    <row r="894" spans="1:9" x14ac:dyDescent="0.3">
      <c r="A894">
        <v>44</v>
      </c>
      <c r="B894">
        <v>24</v>
      </c>
      <c r="I894">
        <v>18</v>
      </c>
    </row>
    <row r="895" spans="1:9" x14ac:dyDescent="0.3">
      <c r="A895">
        <v>44</v>
      </c>
      <c r="B895">
        <v>24</v>
      </c>
      <c r="I895">
        <v>18</v>
      </c>
    </row>
    <row r="896" spans="1:9" x14ac:dyDescent="0.3">
      <c r="A896">
        <v>44</v>
      </c>
      <c r="B896">
        <v>24</v>
      </c>
      <c r="I896">
        <v>18</v>
      </c>
    </row>
    <row r="897" spans="1:9" x14ac:dyDescent="0.3">
      <c r="A897">
        <v>45</v>
      </c>
      <c r="B897">
        <v>24</v>
      </c>
      <c r="I897">
        <v>18</v>
      </c>
    </row>
    <row r="898" spans="1:9" x14ac:dyDescent="0.3">
      <c r="A898">
        <v>45</v>
      </c>
      <c r="B898">
        <v>24</v>
      </c>
      <c r="I898">
        <v>18</v>
      </c>
    </row>
    <row r="899" spans="1:9" x14ac:dyDescent="0.3">
      <c r="A899">
        <v>45</v>
      </c>
      <c r="B899">
        <v>25</v>
      </c>
      <c r="I899">
        <v>18</v>
      </c>
    </row>
    <row r="900" spans="1:9" x14ac:dyDescent="0.3">
      <c r="A900">
        <v>45</v>
      </c>
      <c r="B900">
        <v>25</v>
      </c>
      <c r="I900">
        <v>18</v>
      </c>
    </row>
    <row r="901" spans="1:9" x14ac:dyDescent="0.3">
      <c r="A901">
        <v>45</v>
      </c>
      <c r="B901">
        <v>25</v>
      </c>
      <c r="I901">
        <v>18</v>
      </c>
    </row>
    <row r="902" spans="1:9" x14ac:dyDescent="0.3">
      <c r="A902">
        <v>45</v>
      </c>
      <c r="B902">
        <v>25</v>
      </c>
      <c r="I902">
        <v>18</v>
      </c>
    </row>
    <row r="903" spans="1:9" x14ac:dyDescent="0.3">
      <c r="A903">
        <v>45</v>
      </c>
      <c r="B903">
        <v>25</v>
      </c>
      <c r="I903">
        <v>18</v>
      </c>
    </row>
    <row r="904" spans="1:9" x14ac:dyDescent="0.3">
      <c r="A904">
        <v>45</v>
      </c>
      <c r="B904">
        <v>25</v>
      </c>
      <c r="I904">
        <v>18</v>
      </c>
    </row>
    <row r="905" spans="1:9" x14ac:dyDescent="0.3">
      <c r="A905">
        <v>45</v>
      </c>
      <c r="B905">
        <v>25</v>
      </c>
      <c r="I905">
        <v>18</v>
      </c>
    </row>
    <row r="906" spans="1:9" x14ac:dyDescent="0.3">
      <c r="A906">
        <v>45</v>
      </c>
      <c r="B906">
        <v>25</v>
      </c>
      <c r="I906">
        <v>18</v>
      </c>
    </row>
    <row r="907" spans="1:9" x14ac:dyDescent="0.3">
      <c r="A907">
        <v>45</v>
      </c>
      <c r="B907">
        <v>25</v>
      </c>
      <c r="I907">
        <v>18</v>
      </c>
    </row>
    <row r="908" spans="1:9" x14ac:dyDescent="0.3">
      <c r="A908">
        <v>45</v>
      </c>
      <c r="B908">
        <v>25</v>
      </c>
      <c r="I908">
        <v>18</v>
      </c>
    </row>
    <row r="909" spans="1:9" x14ac:dyDescent="0.3">
      <c r="A909">
        <v>45</v>
      </c>
      <c r="B909">
        <v>25</v>
      </c>
      <c r="I909">
        <v>18</v>
      </c>
    </row>
    <row r="910" spans="1:9" x14ac:dyDescent="0.3">
      <c r="A910">
        <v>45</v>
      </c>
      <c r="B910">
        <v>25</v>
      </c>
      <c r="I910">
        <v>18</v>
      </c>
    </row>
    <row r="911" spans="1:9" x14ac:dyDescent="0.3">
      <c r="A911">
        <v>45</v>
      </c>
      <c r="B911">
        <v>25</v>
      </c>
      <c r="I911">
        <v>18</v>
      </c>
    </row>
    <row r="912" spans="1:9" x14ac:dyDescent="0.3">
      <c r="A912">
        <v>46</v>
      </c>
      <c r="B912">
        <v>25</v>
      </c>
      <c r="I912">
        <v>18</v>
      </c>
    </row>
    <row r="913" spans="1:9" x14ac:dyDescent="0.3">
      <c r="A913">
        <v>46</v>
      </c>
      <c r="B913">
        <v>25</v>
      </c>
      <c r="I913">
        <v>18</v>
      </c>
    </row>
    <row r="914" spans="1:9" x14ac:dyDescent="0.3">
      <c r="A914">
        <v>46</v>
      </c>
      <c r="B914">
        <v>25</v>
      </c>
      <c r="I914">
        <v>18</v>
      </c>
    </row>
    <row r="915" spans="1:9" x14ac:dyDescent="0.3">
      <c r="A915">
        <v>46</v>
      </c>
      <c r="B915">
        <v>25</v>
      </c>
      <c r="I915">
        <v>18</v>
      </c>
    </row>
    <row r="916" spans="1:9" x14ac:dyDescent="0.3">
      <c r="A916">
        <v>46</v>
      </c>
      <c r="B916">
        <v>25</v>
      </c>
      <c r="I916">
        <v>18</v>
      </c>
    </row>
    <row r="917" spans="1:9" x14ac:dyDescent="0.3">
      <c r="A917">
        <v>47.5</v>
      </c>
      <c r="B917">
        <v>25</v>
      </c>
      <c r="I917">
        <v>18</v>
      </c>
    </row>
    <row r="918" spans="1:9" x14ac:dyDescent="0.3">
      <c r="A918">
        <v>48</v>
      </c>
      <c r="B918">
        <v>25</v>
      </c>
      <c r="I918">
        <v>18</v>
      </c>
    </row>
    <row r="919" spans="1:9" x14ac:dyDescent="0.3">
      <c r="A919">
        <v>48</v>
      </c>
      <c r="B919">
        <v>25</v>
      </c>
      <c r="I919">
        <v>18</v>
      </c>
    </row>
    <row r="920" spans="1:9" x14ac:dyDescent="0.3">
      <c r="A920">
        <v>48</v>
      </c>
      <c r="B920">
        <v>25</v>
      </c>
      <c r="I920">
        <v>19</v>
      </c>
    </row>
    <row r="921" spans="1:9" x14ac:dyDescent="0.3">
      <c r="A921">
        <v>48</v>
      </c>
      <c r="B921">
        <v>25</v>
      </c>
      <c r="I921">
        <v>19</v>
      </c>
    </row>
    <row r="922" spans="1:9" x14ac:dyDescent="0.3">
      <c r="A922">
        <v>48</v>
      </c>
      <c r="B922">
        <v>25</v>
      </c>
      <c r="I922">
        <v>19</v>
      </c>
    </row>
    <row r="923" spans="1:9" x14ac:dyDescent="0.3">
      <c r="A923">
        <v>48</v>
      </c>
      <c r="B923">
        <v>25</v>
      </c>
      <c r="I923">
        <v>19</v>
      </c>
    </row>
    <row r="924" spans="1:9" x14ac:dyDescent="0.3">
      <c r="A924">
        <v>48</v>
      </c>
      <c r="B924">
        <v>25</v>
      </c>
      <c r="I924">
        <v>19</v>
      </c>
    </row>
    <row r="925" spans="1:9" x14ac:dyDescent="0.3">
      <c r="A925">
        <v>48</v>
      </c>
      <c r="B925">
        <v>25</v>
      </c>
      <c r="I925">
        <v>19</v>
      </c>
    </row>
    <row r="926" spans="1:9" x14ac:dyDescent="0.3">
      <c r="A926">
        <v>48</v>
      </c>
      <c r="B926">
        <v>25</v>
      </c>
      <c r="I926">
        <v>19</v>
      </c>
    </row>
    <row r="927" spans="1:9" x14ac:dyDescent="0.3">
      <c r="A927">
        <v>49</v>
      </c>
      <c r="B927">
        <v>25</v>
      </c>
      <c r="I927">
        <v>19</v>
      </c>
    </row>
    <row r="928" spans="1:9" x14ac:dyDescent="0.3">
      <c r="A928">
        <v>49</v>
      </c>
      <c r="B928">
        <v>26</v>
      </c>
      <c r="I928">
        <v>19</v>
      </c>
    </row>
    <row r="929" spans="1:9" x14ac:dyDescent="0.3">
      <c r="A929">
        <v>50</v>
      </c>
      <c r="B929">
        <v>26</v>
      </c>
      <c r="I929">
        <v>19</v>
      </c>
    </row>
    <row r="930" spans="1:9" x14ac:dyDescent="0.3">
      <c r="A930">
        <v>50</v>
      </c>
      <c r="B930">
        <v>26</v>
      </c>
      <c r="I930">
        <v>19</v>
      </c>
    </row>
    <row r="931" spans="1:9" x14ac:dyDescent="0.3">
      <c r="A931">
        <v>50</v>
      </c>
      <c r="B931">
        <v>26</v>
      </c>
      <c r="I931">
        <v>19</v>
      </c>
    </row>
    <row r="932" spans="1:9" x14ac:dyDescent="0.3">
      <c r="A932">
        <v>50</v>
      </c>
      <c r="B932">
        <v>26</v>
      </c>
      <c r="I932">
        <v>19</v>
      </c>
    </row>
    <row r="933" spans="1:9" x14ac:dyDescent="0.3">
      <c r="A933">
        <v>50</v>
      </c>
      <c r="B933">
        <v>26</v>
      </c>
      <c r="I933">
        <v>19</v>
      </c>
    </row>
    <row r="934" spans="1:9" x14ac:dyDescent="0.3">
      <c r="A934">
        <v>50</v>
      </c>
      <c r="B934">
        <v>26</v>
      </c>
      <c r="I934">
        <v>19</v>
      </c>
    </row>
    <row r="935" spans="1:9" x14ac:dyDescent="0.3">
      <c r="A935">
        <v>50</v>
      </c>
      <c r="B935">
        <v>26</v>
      </c>
      <c r="I935">
        <v>19</v>
      </c>
    </row>
    <row r="936" spans="1:9" x14ac:dyDescent="0.3">
      <c r="A936">
        <v>50</v>
      </c>
      <c r="B936">
        <v>26</v>
      </c>
      <c r="I936">
        <v>19</v>
      </c>
    </row>
    <row r="937" spans="1:9" x14ac:dyDescent="0.3">
      <c r="A937">
        <v>50</v>
      </c>
      <c r="B937">
        <v>26</v>
      </c>
      <c r="I937">
        <v>19</v>
      </c>
    </row>
    <row r="938" spans="1:9" x14ac:dyDescent="0.3">
      <c r="A938">
        <v>50</v>
      </c>
      <c r="B938">
        <v>27</v>
      </c>
      <c r="I938">
        <v>19</v>
      </c>
    </row>
    <row r="939" spans="1:9" x14ac:dyDescent="0.3">
      <c r="A939">
        <v>50</v>
      </c>
      <c r="B939">
        <v>27</v>
      </c>
      <c r="I939">
        <v>19</v>
      </c>
    </row>
    <row r="940" spans="1:9" x14ac:dyDescent="0.3">
      <c r="A940">
        <v>50</v>
      </c>
      <c r="B940">
        <v>27</v>
      </c>
      <c r="I940">
        <v>19</v>
      </c>
    </row>
    <row r="941" spans="1:9" x14ac:dyDescent="0.3">
      <c r="A941">
        <v>50</v>
      </c>
      <c r="B941">
        <v>27</v>
      </c>
      <c r="I941">
        <v>19</v>
      </c>
    </row>
    <row r="942" spans="1:9" x14ac:dyDescent="0.3">
      <c r="A942">
        <v>50</v>
      </c>
      <c r="B942">
        <v>27</v>
      </c>
      <c r="I942">
        <v>19</v>
      </c>
    </row>
    <row r="943" spans="1:9" x14ac:dyDescent="0.3">
      <c r="A943">
        <v>50</v>
      </c>
      <c r="B943">
        <v>27</v>
      </c>
      <c r="I943">
        <v>19</v>
      </c>
    </row>
    <row r="944" spans="1:9" x14ac:dyDescent="0.3">
      <c r="A944">
        <v>51</v>
      </c>
      <c r="B944">
        <v>28</v>
      </c>
      <c r="I944">
        <v>19</v>
      </c>
    </row>
    <row r="945" spans="1:9" x14ac:dyDescent="0.3">
      <c r="A945">
        <v>52</v>
      </c>
      <c r="B945">
        <v>28</v>
      </c>
      <c r="I945">
        <v>19</v>
      </c>
    </row>
    <row r="946" spans="1:9" x14ac:dyDescent="0.3">
      <c r="A946">
        <v>52</v>
      </c>
      <c r="B946">
        <v>28</v>
      </c>
      <c r="I946">
        <v>19</v>
      </c>
    </row>
    <row r="947" spans="1:9" x14ac:dyDescent="0.3">
      <c r="A947">
        <v>52</v>
      </c>
      <c r="B947">
        <v>28</v>
      </c>
      <c r="I947">
        <v>19</v>
      </c>
    </row>
    <row r="948" spans="1:9" x14ac:dyDescent="0.3">
      <c r="A948">
        <v>55</v>
      </c>
      <c r="B948">
        <v>28</v>
      </c>
      <c r="I948">
        <v>19</v>
      </c>
    </row>
    <row r="949" spans="1:9" x14ac:dyDescent="0.3">
      <c r="A949">
        <v>55</v>
      </c>
      <c r="B949">
        <v>28</v>
      </c>
      <c r="I949">
        <v>20</v>
      </c>
    </row>
    <row r="950" spans="1:9" x14ac:dyDescent="0.3">
      <c r="A950">
        <v>55</v>
      </c>
      <c r="B950">
        <v>28</v>
      </c>
      <c r="I950">
        <v>20</v>
      </c>
    </row>
    <row r="951" spans="1:9" x14ac:dyDescent="0.3">
      <c r="A951">
        <v>55</v>
      </c>
      <c r="B951">
        <v>28</v>
      </c>
      <c r="I951">
        <v>20</v>
      </c>
    </row>
    <row r="952" spans="1:9" x14ac:dyDescent="0.3">
      <c r="A952">
        <v>56</v>
      </c>
      <c r="B952">
        <v>28</v>
      </c>
      <c r="I952">
        <v>20</v>
      </c>
    </row>
    <row r="953" spans="1:9" x14ac:dyDescent="0.3">
      <c r="A953">
        <v>56</v>
      </c>
      <c r="B953">
        <v>29</v>
      </c>
      <c r="I953">
        <v>20</v>
      </c>
    </row>
    <row r="954" spans="1:9" x14ac:dyDescent="0.3">
      <c r="A954">
        <v>56</v>
      </c>
      <c r="B954">
        <v>30</v>
      </c>
      <c r="I954">
        <v>20</v>
      </c>
    </row>
    <row r="955" spans="1:9" x14ac:dyDescent="0.3">
      <c r="A955">
        <v>57</v>
      </c>
      <c r="B955">
        <v>30</v>
      </c>
      <c r="I955">
        <v>20</v>
      </c>
    </row>
    <row r="956" spans="1:9" x14ac:dyDescent="0.3">
      <c r="A956">
        <v>58</v>
      </c>
      <c r="B956">
        <v>30</v>
      </c>
      <c r="I956">
        <v>20</v>
      </c>
    </row>
    <row r="957" spans="1:9" x14ac:dyDescent="0.3">
      <c r="A957">
        <v>58</v>
      </c>
      <c r="B957">
        <v>30</v>
      </c>
      <c r="I957">
        <v>20</v>
      </c>
    </row>
    <row r="958" spans="1:9" x14ac:dyDescent="0.3">
      <c r="A958">
        <v>58</v>
      </c>
      <c r="B958">
        <v>30</v>
      </c>
      <c r="I958">
        <v>20</v>
      </c>
    </row>
    <row r="959" spans="1:9" x14ac:dyDescent="0.3">
      <c r="A959">
        <v>58</v>
      </c>
      <c r="B959">
        <v>30</v>
      </c>
      <c r="I959">
        <v>20</v>
      </c>
    </row>
    <row r="960" spans="1:9" x14ac:dyDescent="0.3">
      <c r="A960">
        <v>60</v>
      </c>
      <c r="B960">
        <v>30</v>
      </c>
      <c r="I960">
        <v>20</v>
      </c>
    </row>
    <row r="961" spans="1:9" x14ac:dyDescent="0.3">
      <c r="A961">
        <v>60</v>
      </c>
      <c r="B961">
        <v>30</v>
      </c>
      <c r="I961">
        <v>20</v>
      </c>
    </row>
    <row r="962" spans="1:9" x14ac:dyDescent="0.3">
      <c r="A962">
        <v>60</v>
      </c>
      <c r="B962">
        <v>30</v>
      </c>
      <c r="I962">
        <v>20</v>
      </c>
    </row>
    <row r="963" spans="1:9" x14ac:dyDescent="0.3">
      <c r="A963">
        <v>60</v>
      </c>
      <c r="B963">
        <v>30</v>
      </c>
      <c r="I963">
        <v>20</v>
      </c>
    </row>
    <row r="964" spans="1:9" x14ac:dyDescent="0.3">
      <c r="A964">
        <v>60</v>
      </c>
      <c r="B964">
        <v>30</v>
      </c>
      <c r="I964">
        <v>20</v>
      </c>
    </row>
    <row r="965" spans="1:9" x14ac:dyDescent="0.3">
      <c r="A965">
        <v>60</v>
      </c>
      <c r="B965">
        <v>30</v>
      </c>
      <c r="I965">
        <v>20</v>
      </c>
    </row>
    <row r="966" spans="1:9" x14ac:dyDescent="0.3">
      <c r="A966">
        <v>60</v>
      </c>
      <c r="B966">
        <v>30</v>
      </c>
      <c r="I966">
        <v>20</v>
      </c>
    </row>
    <row r="967" spans="1:9" x14ac:dyDescent="0.3">
      <c r="A967">
        <v>60</v>
      </c>
      <c r="B967">
        <v>30</v>
      </c>
      <c r="I967">
        <v>20</v>
      </c>
    </row>
    <row r="968" spans="1:9" x14ac:dyDescent="0.3">
      <c r="A968">
        <v>60</v>
      </c>
      <c r="B968">
        <v>30</v>
      </c>
      <c r="I968">
        <v>20</v>
      </c>
    </row>
    <row r="969" spans="1:9" x14ac:dyDescent="0.3">
      <c r="A969">
        <v>60</v>
      </c>
      <c r="B969">
        <v>30</v>
      </c>
      <c r="I969">
        <v>20</v>
      </c>
    </row>
    <row r="970" spans="1:9" x14ac:dyDescent="0.3">
      <c r="A970">
        <v>60</v>
      </c>
      <c r="B970">
        <v>30</v>
      </c>
      <c r="I970">
        <v>20</v>
      </c>
    </row>
    <row r="971" spans="1:9" x14ac:dyDescent="0.3">
      <c r="A971">
        <v>60</v>
      </c>
      <c r="B971">
        <v>30</v>
      </c>
      <c r="I971">
        <v>20</v>
      </c>
    </row>
    <row r="972" spans="1:9" x14ac:dyDescent="0.3">
      <c r="A972">
        <v>60</v>
      </c>
      <c r="B972">
        <v>30</v>
      </c>
      <c r="I972">
        <v>20</v>
      </c>
    </row>
    <row r="973" spans="1:9" x14ac:dyDescent="0.3">
      <c r="A973">
        <v>60</v>
      </c>
      <c r="B973">
        <v>30</v>
      </c>
      <c r="I973">
        <v>20</v>
      </c>
    </row>
    <row r="974" spans="1:9" x14ac:dyDescent="0.3">
      <c r="A974">
        <v>60</v>
      </c>
      <c r="B974">
        <v>30</v>
      </c>
      <c r="I974">
        <v>20</v>
      </c>
    </row>
    <row r="975" spans="1:9" x14ac:dyDescent="0.3">
      <c r="A975">
        <v>60</v>
      </c>
      <c r="B975">
        <v>30</v>
      </c>
      <c r="I975">
        <v>20</v>
      </c>
    </row>
    <row r="976" spans="1:9" x14ac:dyDescent="0.3">
      <c r="A976">
        <v>60</v>
      </c>
      <c r="B976">
        <v>30</v>
      </c>
      <c r="I976">
        <v>20</v>
      </c>
    </row>
    <row r="977" spans="1:9" x14ac:dyDescent="0.3">
      <c r="A977">
        <v>60</v>
      </c>
      <c r="B977">
        <v>30</v>
      </c>
      <c r="I977">
        <v>20</v>
      </c>
    </row>
    <row r="978" spans="1:9" x14ac:dyDescent="0.3">
      <c r="A978">
        <v>60</v>
      </c>
      <c r="B978">
        <v>30</v>
      </c>
      <c r="I978">
        <v>20</v>
      </c>
    </row>
    <row r="979" spans="1:9" x14ac:dyDescent="0.3">
      <c r="A979">
        <v>60</v>
      </c>
      <c r="B979">
        <v>30</v>
      </c>
      <c r="I979">
        <v>20</v>
      </c>
    </row>
    <row r="980" spans="1:9" x14ac:dyDescent="0.3">
      <c r="A980">
        <v>60</v>
      </c>
      <c r="B980">
        <v>30</v>
      </c>
      <c r="I980">
        <v>20</v>
      </c>
    </row>
    <row r="981" spans="1:9" x14ac:dyDescent="0.3">
      <c r="A981">
        <v>60</v>
      </c>
      <c r="B981">
        <v>30</v>
      </c>
      <c r="I981">
        <v>20</v>
      </c>
    </row>
    <row r="982" spans="1:9" x14ac:dyDescent="0.3">
      <c r="A982">
        <v>60</v>
      </c>
      <c r="B982">
        <v>30</v>
      </c>
      <c r="I982">
        <v>20</v>
      </c>
    </row>
    <row r="983" spans="1:9" x14ac:dyDescent="0.3">
      <c r="A983">
        <v>60</v>
      </c>
      <c r="B983">
        <v>30</v>
      </c>
      <c r="I983">
        <v>20</v>
      </c>
    </row>
    <row r="984" spans="1:9" x14ac:dyDescent="0.3">
      <c r="A984">
        <v>62</v>
      </c>
      <c r="B984">
        <v>31</v>
      </c>
      <c r="I984">
        <v>20</v>
      </c>
    </row>
    <row r="985" spans="1:9" x14ac:dyDescent="0.3">
      <c r="A985">
        <v>62</v>
      </c>
      <c r="B985">
        <v>31</v>
      </c>
      <c r="I985">
        <v>20</v>
      </c>
    </row>
    <row r="986" spans="1:9" x14ac:dyDescent="0.3">
      <c r="A986">
        <v>62</v>
      </c>
      <c r="B986">
        <v>31</v>
      </c>
      <c r="I986">
        <v>20</v>
      </c>
    </row>
    <row r="987" spans="1:9" x14ac:dyDescent="0.3">
      <c r="A987">
        <v>62</v>
      </c>
      <c r="B987">
        <v>32</v>
      </c>
      <c r="I987">
        <v>20</v>
      </c>
    </row>
    <row r="988" spans="1:9" x14ac:dyDescent="0.3">
      <c r="A988">
        <v>62</v>
      </c>
      <c r="B988">
        <v>32</v>
      </c>
      <c r="I988">
        <v>20</v>
      </c>
    </row>
    <row r="989" spans="1:9" x14ac:dyDescent="0.3">
      <c r="A989">
        <v>62</v>
      </c>
      <c r="B989">
        <v>32</v>
      </c>
      <c r="I989">
        <v>20</v>
      </c>
    </row>
    <row r="990" spans="1:9" x14ac:dyDescent="0.3">
      <c r="A990">
        <v>62</v>
      </c>
      <c r="B990">
        <v>32</v>
      </c>
      <c r="I990">
        <v>20</v>
      </c>
    </row>
    <row r="991" spans="1:9" x14ac:dyDescent="0.3">
      <c r="A991">
        <v>65</v>
      </c>
      <c r="B991">
        <v>32</v>
      </c>
      <c r="I991">
        <v>20</v>
      </c>
    </row>
    <row r="992" spans="1:9" x14ac:dyDescent="0.3">
      <c r="A992">
        <v>65</v>
      </c>
      <c r="B992">
        <v>32</v>
      </c>
      <c r="I992">
        <v>20</v>
      </c>
    </row>
    <row r="993" spans="1:9" x14ac:dyDescent="0.3">
      <c r="A993">
        <v>65</v>
      </c>
      <c r="B993">
        <v>32</v>
      </c>
      <c r="I993">
        <v>20</v>
      </c>
    </row>
    <row r="994" spans="1:9" x14ac:dyDescent="0.3">
      <c r="A994">
        <v>65</v>
      </c>
      <c r="B994">
        <v>32</v>
      </c>
      <c r="I994">
        <v>20</v>
      </c>
    </row>
    <row r="995" spans="1:9" x14ac:dyDescent="0.3">
      <c r="A995">
        <v>65</v>
      </c>
      <c r="B995">
        <v>32</v>
      </c>
      <c r="I995">
        <v>20</v>
      </c>
    </row>
    <row r="996" spans="1:9" x14ac:dyDescent="0.3">
      <c r="A996">
        <v>65</v>
      </c>
      <c r="B996">
        <v>33</v>
      </c>
      <c r="I996">
        <v>20</v>
      </c>
    </row>
    <row r="997" spans="1:9" x14ac:dyDescent="0.3">
      <c r="A997">
        <v>65</v>
      </c>
      <c r="B997">
        <v>33</v>
      </c>
      <c r="I997">
        <v>20</v>
      </c>
    </row>
    <row r="998" spans="1:9" x14ac:dyDescent="0.3">
      <c r="A998">
        <v>65</v>
      </c>
      <c r="B998">
        <v>34</v>
      </c>
      <c r="I998">
        <v>20</v>
      </c>
    </row>
    <row r="999" spans="1:9" x14ac:dyDescent="0.3">
      <c r="A999">
        <v>65</v>
      </c>
      <c r="B999">
        <v>35</v>
      </c>
      <c r="I999">
        <v>20</v>
      </c>
    </row>
    <row r="1000" spans="1:9" x14ac:dyDescent="0.3">
      <c r="A1000">
        <v>65</v>
      </c>
      <c r="B1000">
        <v>35</v>
      </c>
      <c r="I1000">
        <v>20</v>
      </c>
    </row>
    <row r="1001" spans="1:9" x14ac:dyDescent="0.3">
      <c r="A1001">
        <v>65</v>
      </c>
      <c r="B1001">
        <v>35</v>
      </c>
      <c r="I1001">
        <v>20</v>
      </c>
    </row>
    <row r="1002" spans="1:9" x14ac:dyDescent="0.3">
      <c r="A1002">
        <v>65</v>
      </c>
      <c r="B1002">
        <v>35</v>
      </c>
      <c r="I1002">
        <v>20</v>
      </c>
    </row>
    <row r="1003" spans="1:9" x14ac:dyDescent="0.3">
      <c r="A1003">
        <v>66</v>
      </c>
      <c r="B1003">
        <v>35</v>
      </c>
      <c r="I1003">
        <v>20</v>
      </c>
    </row>
    <row r="1004" spans="1:9" x14ac:dyDescent="0.3">
      <c r="A1004">
        <v>66</v>
      </c>
      <c r="B1004">
        <v>35</v>
      </c>
      <c r="I1004">
        <v>20</v>
      </c>
    </row>
    <row r="1005" spans="1:9" x14ac:dyDescent="0.3">
      <c r="A1005">
        <v>67</v>
      </c>
      <c r="B1005">
        <v>35</v>
      </c>
      <c r="I1005">
        <v>20</v>
      </c>
    </row>
    <row r="1006" spans="1:9" x14ac:dyDescent="0.3">
      <c r="A1006">
        <v>67</v>
      </c>
      <c r="B1006">
        <v>35</v>
      </c>
      <c r="I1006">
        <v>20</v>
      </c>
    </row>
    <row r="1007" spans="1:9" x14ac:dyDescent="0.3">
      <c r="A1007">
        <v>67</v>
      </c>
      <c r="B1007">
        <v>35</v>
      </c>
      <c r="I1007">
        <v>20</v>
      </c>
    </row>
    <row r="1008" spans="1:9" x14ac:dyDescent="0.3">
      <c r="A1008">
        <v>67</v>
      </c>
      <c r="B1008">
        <v>35</v>
      </c>
      <c r="I1008">
        <v>20</v>
      </c>
    </row>
    <row r="1009" spans="1:9" x14ac:dyDescent="0.3">
      <c r="A1009">
        <v>67</v>
      </c>
      <c r="B1009">
        <v>35</v>
      </c>
      <c r="I1009">
        <v>20</v>
      </c>
    </row>
    <row r="1010" spans="1:9" x14ac:dyDescent="0.3">
      <c r="A1010">
        <v>68</v>
      </c>
      <c r="B1010">
        <v>35</v>
      </c>
      <c r="I1010">
        <v>20</v>
      </c>
    </row>
    <row r="1011" spans="1:9" x14ac:dyDescent="0.3">
      <c r="A1011">
        <v>68</v>
      </c>
      <c r="B1011">
        <v>35</v>
      </c>
      <c r="I1011">
        <v>20</v>
      </c>
    </row>
    <row r="1012" spans="1:9" x14ac:dyDescent="0.3">
      <c r="A1012">
        <v>68</v>
      </c>
      <c r="B1012">
        <v>35</v>
      </c>
      <c r="I1012">
        <v>20</v>
      </c>
    </row>
    <row r="1013" spans="1:9" x14ac:dyDescent="0.3">
      <c r="A1013">
        <v>69</v>
      </c>
      <c r="B1013">
        <v>35</v>
      </c>
      <c r="I1013">
        <v>20</v>
      </c>
    </row>
    <row r="1014" spans="1:9" x14ac:dyDescent="0.3">
      <c r="A1014">
        <v>70</v>
      </c>
      <c r="B1014">
        <v>35</v>
      </c>
      <c r="I1014">
        <v>20</v>
      </c>
    </row>
    <row r="1015" spans="1:9" x14ac:dyDescent="0.3">
      <c r="A1015">
        <v>70</v>
      </c>
      <c r="B1015">
        <v>35</v>
      </c>
      <c r="I1015">
        <v>20</v>
      </c>
    </row>
    <row r="1016" spans="1:9" x14ac:dyDescent="0.3">
      <c r="A1016">
        <v>70</v>
      </c>
      <c r="B1016">
        <v>35</v>
      </c>
      <c r="I1016">
        <v>20</v>
      </c>
    </row>
    <row r="1017" spans="1:9" x14ac:dyDescent="0.3">
      <c r="A1017">
        <v>70</v>
      </c>
      <c r="B1017">
        <v>36</v>
      </c>
      <c r="I1017">
        <v>20</v>
      </c>
    </row>
    <row r="1018" spans="1:9" x14ac:dyDescent="0.3">
      <c r="A1018">
        <v>70</v>
      </c>
      <c r="B1018">
        <v>36</v>
      </c>
      <c r="I1018">
        <v>20</v>
      </c>
    </row>
    <row r="1019" spans="1:9" x14ac:dyDescent="0.3">
      <c r="A1019">
        <v>70</v>
      </c>
      <c r="B1019">
        <v>36</v>
      </c>
      <c r="I1019">
        <v>20</v>
      </c>
    </row>
    <row r="1020" spans="1:9" x14ac:dyDescent="0.3">
      <c r="A1020">
        <v>70</v>
      </c>
      <c r="B1020">
        <v>37</v>
      </c>
      <c r="I1020">
        <v>20</v>
      </c>
    </row>
    <row r="1021" spans="1:9" x14ac:dyDescent="0.3">
      <c r="A1021">
        <v>70</v>
      </c>
      <c r="B1021">
        <v>37</v>
      </c>
      <c r="I1021">
        <v>20</v>
      </c>
    </row>
    <row r="1022" spans="1:9" x14ac:dyDescent="0.3">
      <c r="A1022">
        <v>70</v>
      </c>
      <c r="B1022">
        <v>37</v>
      </c>
      <c r="I1022">
        <v>20</v>
      </c>
    </row>
    <row r="1023" spans="1:9" x14ac:dyDescent="0.3">
      <c r="A1023">
        <v>70</v>
      </c>
      <c r="B1023">
        <v>38</v>
      </c>
      <c r="I1023">
        <v>20</v>
      </c>
    </row>
    <row r="1024" spans="1:9" x14ac:dyDescent="0.3">
      <c r="A1024">
        <v>70</v>
      </c>
      <c r="B1024">
        <v>38</v>
      </c>
      <c r="I1024">
        <v>20</v>
      </c>
    </row>
    <row r="1025" spans="1:9" x14ac:dyDescent="0.3">
      <c r="A1025">
        <v>71</v>
      </c>
      <c r="B1025">
        <v>38</v>
      </c>
      <c r="I1025">
        <v>20</v>
      </c>
    </row>
    <row r="1026" spans="1:9" x14ac:dyDescent="0.3">
      <c r="A1026">
        <v>71</v>
      </c>
      <c r="B1026">
        <v>38</v>
      </c>
      <c r="I1026">
        <v>20</v>
      </c>
    </row>
    <row r="1027" spans="1:9" x14ac:dyDescent="0.3">
      <c r="A1027">
        <v>72</v>
      </c>
      <c r="B1027">
        <v>38</v>
      </c>
      <c r="I1027">
        <v>20</v>
      </c>
    </row>
    <row r="1028" spans="1:9" x14ac:dyDescent="0.3">
      <c r="A1028">
        <v>75</v>
      </c>
      <c r="B1028">
        <v>38</v>
      </c>
      <c r="I1028">
        <v>20</v>
      </c>
    </row>
    <row r="1029" spans="1:9" x14ac:dyDescent="0.3">
      <c r="A1029">
        <v>75</v>
      </c>
      <c r="B1029">
        <v>38</v>
      </c>
      <c r="I1029">
        <v>20</v>
      </c>
    </row>
    <row r="1030" spans="1:9" x14ac:dyDescent="0.3">
      <c r="A1030">
        <v>75</v>
      </c>
      <c r="B1030">
        <v>38</v>
      </c>
      <c r="I1030">
        <v>20</v>
      </c>
    </row>
    <row r="1031" spans="1:9" x14ac:dyDescent="0.3">
      <c r="A1031">
        <v>75</v>
      </c>
      <c r="B1031">
        <v>38</v>
      </c>
      <c r="I1031">
        <v>20</v>
      </c>
    </row>
    <row r="1032" spans="1:9" x14ac:dyDescent="0.3">
      <c r="A1032">
        <v>75</v>
      </c>
      <c r="B1032">
        <v>38</v>
      </c>
      <c r="I1032" s="1">
        <v>20</v>
      </c>
    </row>
    <row r="1033" spans="1:9" x14ac:dyDescent="0.3">
      <c r="A1033">
        <v>75</v>
      </c>
      <c r="B1033">
        <v>38</v>
      </c>
      <c r="I1033">
        <v>20</v>
      </c>
    </row>
    <row r="1034" spans="1:9" x14ac:dyDescent="0.3">
      <c r="A1034">
        <v>75</v>
      </c>
      <c r="B1034">
        <v>38</v>
      </c>
      <c r="I1034">
        <v>20</v>
      </c>
    </row>
    <row r="1035" spans="1:9" x14ac:dyDescent="0.3">
      <c r="A1035">
        <v>75</v>
      </c>
      <c r="B1035">
        <v>39</v>
      </c>
      <c r="I1035">
        <v>20</v>
      </c>
    </row>
    <row r="1036" spans="1:9" x14ac:dyDescent="0.3">
      <c r="A1036">
        <v>75</v>
      </c>
      <c r="B1036">
        <v>39</v>
      </c>
      <c r="I1036">
        <v>20</v>
      </c>
    </row>
    <row r="1037" spans="1:9" x14ac:dyDescent="0.3">
      <c r="A1037">
        <v>76</v>
      </c>
      <c r="B1037">
        <v>39</v>
      </c>
      <c r="I1037">
        <v>20</v>
      </c>
    </row>
    <row r="1038" spans="1:9" x14ac:dyDescent="0.3">
      <c r="A1038">
        <v>76</v>
      </c>
      <c r="B1038">
        <v>39</v>
      </c>
      <c r="I1038">
        <v>20</v>
      </c>
    </row>
    <row r="1039" spans="1:9" x14ac:dyDescent="0.3">
      <c r="A1039">
        <v>78</v>
      </c>
      <c r="B1039">
        <v>39</v>
      </c>
      <c r="I1039">
        <v>20</v>
      </c>
    </row>
    <row r="1040" spans="1:9" x14ac:dyDescent="0.3">
      <c r="A1040">
        <v>78</v>
      </c>
      <c r="B1040">
        <v>40</v>
      </c>
      <c r="I1040">
        <v>20</v>
      </c>
    </row>
    <row r="1041" spans="1:9" x14ac:dyDescent="0.3">
      <c r="A1041">
        <v>78</v>
      </c>
      <c r="B1041">
        <v>40</v>
      </c>
      <c r="I1041">
        <v>20</v>
      </c>
    </row>
    <row r="1042" spans="1:9" x14ac:dyDescent="0.3">
      <c r="A1042">
        <v>78</v>
      </c>
      <c r="B1042">
        <v>40</v>
      </c>
      <c r="I1042">
        <v>20</v>
      </c>
    </row>
    <row r="1043" spans="1:9" x14ac:dyDescent="0.3">
      <c r="A1043">
        <v>79</v>
      </c>
      <c r="B1043">
        <v>40</v>
      </c>
      <c r="I1043">
        <v>20</v>
      </c>
    </row>
    <row r="1044" spans="1:9" x14ac:dyDescent="0.3">
      <c r="A1044">
        <v>80</v>
      </c>
      <c r="B1044">
        <v>40</v>
      </c>
      <c r="I1044">
        <v>20</v>
      </c>
    </row>
    <row r="1045" spans="1:9" x14ac:dyDescent="0.3">
      <c r="A1045">
        <v>80</v>
      </c>
      <c r="B1045">
        <v>40</v>
      </c>
      <c r="I1045">
        <v>20</v>
      </c>
    </row>
    <row r="1046" spans="1:9" x14ac:dyDescent="0.3">
      <c r="A1046">
        <v>80</v>
      </c>
      <c r="B1046">
        <v>40</v>
      </c>
      <c r="I1046">
        <v>20</v>
      </c>
    </row>
    <row r="1047" spans="1:9" x14ac:dyDescent="0.3">
      <c r="A1047">
        <v>80</v>
      </c>
      <c r="B1047">
        <v>40</v>
      </c>
      <c r="I1047">
        <v>20</v>
      </c>
    </row>
    <row r="1048" spans="1:9" x14ac:dyDescent="0.3">
      <c r="A1048">
        <v>80</v>
      </c>
      <c r="B1048">
        <v>40</v>
      </c>
      <c r="I1048">
        <v>20</v>
      </c>
    </row>
    <row r="1049" spans="1:9" x14ac:dyDescent="0.3">
      <c r="A1049">
        <v>80</v>
      </c>
      <c r="B1049">
        <v>40</v>
      </c>
      <c r="I1049">
        <v>20</v>
      </c>
    </row>
    <row r="1050" spans="1:9" x14ac:dyDescent="0.3">
      <c r="A1050">
        <v>80</v>
      </c>
      <c r="B1050">
        <v>40</v>
      </c>
      <c r="I1050">
        <v>20</v>
      </c>
    </row>
    <row r="1051" spans="1:9" x14ac:dyDescent="0.3">
      <c r="A1051">
        <v>80</v>
      </c>
      <c r="B1051">
        <v>40</v>
      </c>
      <c r="I1051">
        <v>20</v>
      </c>
    </row>
    <row r="1052" spans="1:9" x14ac:dyDescent="0.3">
      <c r="A1052">
        <v>82</v>
      </c>
      <c r="B1052">
        <v>40</v>
      </c>
      <c r="I1052">
        <v>20</v>
      </c>
    </row>
    <row r="1053" spans="1:9" x14ac:dyDescent="0.3">
      <c r="A1053">
        <v>82</v>
      </c>
      <c r="B1053">
        <v>40</v>
      </c>
      <c r="I1053">
        <v>20</v>
      </c>
    </row>
    <row r="1054" spans="1:9" x14ac:dyDescent="0.3">
      <c r="A1054">
        <v>82</v>
      </c>
      <c r="B1054">
        <v>40</v>
      </c>
      <c r="I1054">
        <v>20</v>
      </c>
    </row>
    <row r="1055" spans="1:9" x14ac:dyDescent="0.3">
      <c r="A1055">
        <v>82</v>
      </c>
      <c r="B1055">
        <v>41</v>
      </c>
      <c r="I1055">
        <v>20</v>
      </c>
    </row>
    <row r="1056" spans="1:9" x14ac:dyDescent="0.3">
      <c r="A1056">
        <v>83</v>
      </c>
      <c r="B1056">
        <v>41</v>
      </c>
      <c r="I1056">
        <v>20</v>
      </c>
    </row>
    <row r="1057" spans="1:9" x14ac:dyDescent="0.3">
      <c r="A1057">
        <v>83</v>
      </c>
      <c r="B1057">
        <v>42</v>
      </c>
      <c r="I1057">
        <v>20</v>
      </c>
    </row>
    <row r="1058" spans="1:9" x14ac:dyDescent="0.3">
      <c r="A1058">
        <v>84</v>
      </c>
      <c r="B1058">
        <v>42</v>
      </c>
      <c r="I1058">
        <v>20</v>
      </c>
    </row>
    <row r="1059" spans="1:9" x14ac:dyDescent="0.3">
      <c r="A1059">
        <v>85</v>
      </c>
      <c r="B1059">
        <v>42</v>
      </c>
      <c r="I1059">
        <v>20</v>
      </c>
    </row>
    <row r="1060" spans="1:9" x14ac:dyDescent="0.3">
      <c r="A1060">
        <v>85</v>
      </c>
      <c r="B1060">
        <v>42</v>
      </c>
      <c r="I1060">
        <v>20</v>
      </c>
    </row>
    <row r="1061" spans="1:9" x14ac:dyDescent="0.3">
      <c r="A1061">
        <v>85</v>
      </c>
      <c r="B1061">
        <v>42</v>
      </c>
      <c r="I1061">
        <v>20</v>
      </c>
    </row>
    <row r="1062" spans="1:9" x14ac:dyDescent="0.3">
      <c r="A1062">
        <v>85</v>
      </c>
      <c r="B1062">
        <v>42</v>
      </c>
      <c r="I1062">
        <v>20</v>
      </c>
    </row>
    <row r="1063" spans="1:9" x14ac:dyDescent="0.3">
      <c r="A1063">
        <v>85</v>
      </c>
      <c r="B1063">
        <v>42</v>
      </c>
      <c r="I1063">
        <v>20</v>
      </c>
    </row>
    <row r="1064" spans="1:9" x14ac:dyDescent="0.3">
      <c r="A1064">
        <v>85</v>
      </c>
      <c r="B1064">
        <v>42</v>
      </c>
      <c r="I1064">
        <v>20</v>
      </c>
    </row>
    <row r="1065" spans="1:9" x14ac:dyDescent="0.3">
      <c r="A1065">
        <v>85</v>
      </c>
      <c r="B1065">
        <v>42</v>
      </c>
      <c r="I1065">
        <v>20</v>
      </c>
    </row>
    <row r="1066" spans="1:9" x14ac:dyDescent="0.3">
      <c r="A1066">
        <v>85</v>
      </c>
      <c r="B1066">
        <v>43</v>
      </c>
      <c r="I1066">
        <v>20</v>
      </c>
    </row>
    <row r="1067" spans="1:9" x14ac:dyDescent="0.3">
      <c r="A1067">
        <v>85</v>
      </c>
      <c r="B1067">
        <v>44</v>
      </c>
      <c r="I1067">
        <v>20</v>
      </c>
    </row>
    <row r="1068" spans="1:9" x14ac:dyDescent="0.3">
      <c r="A1068">
        <v>85</v>
      </c>
      <c r="B1068">
        <v>44</v>
      </c>
      <c r="I1068">
        <v>20</v>
      </c>
    </row>
    <row r="1069" spans="1:9" x14ac:dyDescent="0.3">
      <c r="A1069">
        <v>85</v>
      </c>
      <c r="B1069">
        <v>45</v>
      </c>
      <c r="I1069">
        <v>20</v>
      </c>
    </row>
    <row r="1070" spans="1:9" x14ac:dyDescent="0.3">
      <c r="A1070">
        <v>85</v>
      </c>
      <c r="B1070">
        <v>45</v>
      </c>
      <c r="I1070">
        <v>20</v>
      </c>
    </row>
    <row r="1071" spans="1:9" x14ac:dyDescent="0.3">
      <c r="A1071">
        <v>85</v>
      </c>
      <c r="B1071">
        <v>45</v>
      </c>
      <c r="I1071">
        <v>20</v>
      </c>
    </row>
    <row r="1072" spans="1:9" x14ac:dyDescent="0.3">
      <c r="A1072">
        <v>85</v>
      </c>
      <c r="B1072">
        <v>45</v>
      </c>
      <c r="I1072">
        <v>20</v>
      </c>
    </row>
    <row r="1073" spans="1:9" x14ac:dyDescent="0.3">
      <c r="A1073">
        <v>86</v>
      </c>
      <c r="B1073">
        <v>45</v>
      </c>
      <c r="I1073">
        <v>20</v>
      </c>
    </row>
    <row r="1074" spans="1:9" x14ac:dyDescent="0.3">
      <c r="A1074">
        <v>86</v>
      </c>
      <c r="B1074">
        <v>45</v>
      </c>
      <c r="I1074">
        <v>21</v>
      </c>
    </row>
    <row r="1075" spans="1:9" x14ac:dyDescent="0.3">
      <c r="A1075">
        <v>86</v>
      </c>
      <c r="B1075">
        <v>45</v>
      </c>
      <c r="I1075">
        <v>21</v>
      </c>
    </row>
    <row r="1076" spans="1:9" x14ac:dyDescent="0.3">
      <c r="A1076">
        <v>86</v>
      </c>
      <c r="B1076">
        <v>45</v>
      </c>
      <c r="I1076">
        <v>21</v>
      </c>
    </row>
    <row r="1077" spans="1:9" x14ac:dyDescent="0.3">
      <c r="A1077">
        <v>87</v>
      </c>
      <c r="B1077">
        <v>45</v>
      </c>
      <c r="I1077">
        <v>21</v>
      </c>
    </row>
    <row r="1078" spans="1:9" x14ac:dyDescent="0.3">
      <c r="A1078">
        <v>87</v>
      </c>
      <c r="B1078">
        <v>45</v>
      </c>
      <c r="I1078">
        <v>21</v>
      </c>
    </row>
    <row r="1079" spans="1:9" x14ac:dyDescent="0.3">
      <c r="A1079">
        <v>90</v>
      </c>
      <c r="B1079">
        <v>45</v>
      </c>
      <c r="I1079">
        <v>21</v>
      </c>
    </row>
    <row r="1080" spans="1:9" x14ac:dyDescent="0.3">
      <c r="A1080">
        <v>90</v>
      </c>
      <c r="B1080">
        <v>45</v>
      </c>
      <c r="I1080">
        <v>21</v>
      </c>
    </row>
    <row r="1081" spans="1:9" x14ac:dyDescent="0.3">
      <c r="A1081">
        <v>90</v>
      </c>
      <c r="B1081">
        <v>46</v>
      </c>
      <c r="I1081">
        <v>21</v>
      </c>
    </row>
    <row r="1082" spans="1:9" x14ac:dyDescent="0.3">
      <c r="A1082">
        <v>90</v>
      </c>
      <c r="B1082">
        <v>46</v>
      </c>
      <c r="I1082">
        <v>21</v>
      </c>
    </row>
    <row r="1083" spans="1:9" x14ac:dyDescent="0.3">
      <c r="A1083">
        <v>90</v>
      </c>
      <c r="B1083">
        <v>46</v>
      </c>
      <c r="I1083">
        <v>21</v>
      </c>
    </row>
    <row r="1084" spans="1:9" x14ac:dyDescent="0.3">
      <c r="A1084">
        <v>90</v>
      </c>
      <c r="B1084">
        <v>47</v>
      </c>
      <c r="I1084">
        <v>21</v>
      </c>
    </row>
    <row r="1085" spans="1:9" x14ac:dyDescent="0.3">
      <c r="A1085">
        <v>90</v>
      </c>
      <c r="B1085">
        <v>47</v>
      </c>
      <c r="I1085">
        <v>21</v>
      </c>
    </row>
    <row r="1086" spans="1:9" x14ac:dyDescent="0.3">
      <c r="A1086">
        <v>90</v>
      </c>
      <c r="B1086">
        <v>48</v>
      </c>
      <c r="I1086">
        <v>21</v>
      </c>
    </row>
    <row r="1087" spans="1:9" x14ac:dyDescent="0.3">
      <c r="A1087">
        <v>90</v>
      </c>
      <c r="B1087">
        <v>48</v>
      </c>
      <c r="I1087">
        <v>22</v>
      </c>
    </row>
    <row r="1088" spans="1:9" x14ac:dyDescent="0.3">
      <c r="A1088">
        <v>90</v>
      </c>
      <c r="B1088">
        <v>48</v>
      </c>
      <c r="I1088">
        <v>22</v>
      </c>
    </row>
    <row r="1089" spans="1:9" x14ac:dyDescent="0.3">
      <c r="A1089">
        <v>92</v>
      </c>
      <c r="B1089">
        <v>50</v>
      </c>
      <c r="I1089">
        <v>22</v>
      </c>
    </row>
    <row r="1090" spans="1:9" x14ac:dyDescent="0.3">
      <c r="A1090">
        <v>94</v>
      </c>
      <c r="B1090">
        <v>50</v>
      </c>
      <c r="I1090">
        <v>22</v>
      </c>
    </row>
    <row r="1091" spans="1:9" x14ac:dyDescent="0.3">
      <c r="A1091">
        <v>95</v>
      </c>
      <c r="B1091">
        <v>50</v>
      </c>
      <c r="I1091">
        <v>22</v>
      </c>
    </row>
    <row r="1092" spans="1:9" x14ac:dyDescent="0.3">
      <c r="A1092">
        <v>95</v>
      </c>
      <c r="B1092">
        <v>50</v>
      </c>
      <c r="I1092">
        <v>22</v>
      </c>
    </row>
    <row r="1093" spans="1:9" x14ac:dyDescent="0.3">
      <c r="A1093">
        <v>95</v>
      </c>
      <c r="B1093">
        <v>50</v>
      </c>
      <c r="I1093">
        <v>22</v>
      </c>
    </row>
    <row r="1094" spans="1:9" x14ac:dyDescent="0.3">
      <c r="A1094">
        <v>95</v>
      </c>
      <c r="B1094">
        <v>50</v>
      </c>
      <c r="I1094">
        <v>22</v>
      </c>
    </row>
    <row r="1095" spans="1:9" x14ac:dyDescent="0.3">
      <c r="A1095">
        <v>95</v>
      </c>
      <c r="B1095">
        <v>50</v>
      </c>
      <c r="I1095">
        <v>22</v>
      </c>
    </row>
    <row r="1096" spans="1:9" x14ac:dyDescent="0.3">
      <c r="A1096">
        <v>97</v>
      </c>
      <c r="B1096">
        <v>50</v>
      </c>
      <c r="I1096">
        <v>22</v>
      </c>
    </row>
    <row r="1097" spans="1:9" x14ac:dyDescent="0.3">
      <c r="A1097">
        <v>98</v>
      </c>
      <c r="B1097">
        <v>52</v>
      </c>
      <c r="I1097">
        <v>22</v>
      </c>
    </row>
    <row r="1098" spans="1:9" x14ac:dyDescent="0.3">
      <c r="A1098">
        <v>98.5</v>
      </c>
      <c r="B1098">
        <v>52</v>
      </c>
      <c r="I1098">
        <v>22</v>
      </c>
    </row>
    <row r="1099" spans="1:9" x14ac:dyDescent="0.3">
      <c r="A1099">
        <v>100</v>
      </c>
      <c r="B1099">
        <v>53</v>
      </c>
      <c r="I1099">
        <v>22</v>
      </c>
    </row>
    <row r="1100" spans="1:9" x14ac:dyDescent="0.3">
      <c r="A1100">
        <v>100</v>
      </c>
      <c r="B1100">
        <v>54</v>
      </c>
      <c r="I1100">
        <v>22</v>
      </c>
    </row>
    <row r="1101" spans="1:9" x14ac:dyDescent="0.3">
      <c r="A1101">
        <v>100</v>
      </c>
      <c r="B1101">
        <v>55</v>
      </c>
      <c r="I1101">
        <v>22</v>
      </c>
    </row>
    <row r="1102" spans="1:9" x14ac:dyDescent="0.3">
      <c r="A1102">
        <v>100</v>
      </c>
      <c r="B1102">
        <v>55</v>
      </c>
      <c r="I1102">
        <v>22</v>
      </c>
    </row>
    <row r="1103" spans="1:9" x14ac:dyDescent="0.3">
      <c r="A1103">
        <v>100</v>
      </c>
      <c r="B1103">
        <v>55</v>
      </c>
      <c r="I1103">
        <v>22</v>
      </c>
    </row>
    <row r="1104" spans="1:9" x14ac:dyDescent="0.3">
      <c r="A1104">
        <v>100</v>
      </c>
      <c r="B1104">
        <v>55</v>
      </c>
      <c r="I1104">
        <v>22</v>
      </c>
    </row>
    <row r="1105" spans="1:9" x14ac:dyDescent="0.3">
      <c r="A1105">
        <v>100</v>
      </c>
      <c r="B1105">
        <v>55</v>
      </c>
      <c r="I1105">
        <v>22</v>
      </c>
    </row>
    <row r="1106" spans="1:9" x14ac:dyDescent="0.3">
      <c r="A1106">
        <v>100</v>
      </c>
      <c r="B1106">
        <v>57</v>
      </c>
      <c r="I1106">
        <v>22</v>
      </c>
    </row>
    <row r="1107" spans="1:9" x14ac:dyDescent="0.3">
      <c r="A1107">
        <v>100</v>
      </c>
      <c r="B1107">
        <v>58</v>
      </c>
      <c r="I1107">
        <v>22</v>
      </c>
    </row>
    <row r="1108" spans="1:9" x14ac:dyDescent="0.3">
      <c r="A1108">
        <v>100</v>
      </c>
      <c r="B1108">
        <v>58</v>
      </c>
      <c r="I1108">
        <v>22</v>
      </c>
    </row>
    <row r="1109" spans="1:9" x14ac:dyDescent="0.3">
      <c r="A1109">
        <v>101</v>
      </c>
      <c r="B1109">
        <v>60</v>
      </c>
      <c r="I1109">
        <v>22</v>
      </c>
    </row>
    <row r="1110" spans="1:9" x14ac:dyDescent="0.3">
      <c r="A1110">
        <v>102</v>
      </c>
      <c r="B1110">
        <v>60</v>
      </c>
      <c r="I1110">
        <v>22</v>
      </c>
    </row>
    <row r="1111" spans="1:9" x14ac:dyDescent="0.3">
      <c r="A1111">
        <v>103</v>
      </c>
      <c r="B1111">
        <v>60</v>
      </c>
      <c r="I1111">
        <v>22</v>
      </c>
    </row>
    <row r="1112" spans="1:9" x14ac:dyDescent="0.3">
      <c r="A1112">
        <v>105</v>
      </c>
      <c r="B1112">
        <v>60</v>
      </c>
      <c r="I1112">
        <v>22</v>
      </c>
    </row>
    <row r="1113" spans="1:9" x14ac:dyDescent="0.3">
      <c r="A1113">
        <v>108</v>
      </c>
      <c r="B1113">
        <v>60</v>
      </c>
      <c r="I1113">
        <v>22</v>
      </c>
    </row>
    <row r="1114" spans="1:9" x14ac:dyDescent="0.3">
      <c r="A1114">
        <v>108</v>
      </c>
      <c r="B1114">
        <v>60</v>
      </c>
      <c r="I1114">
        <v>22</v>
      </c>
    </row>
    <row r="1115" spans="1:9" x14ac:dyDescent="0.3">
      <c r="A1115">
        <v>109</v>
      </c>
      <c r="B1115">
        <v>60</v>
      </c>
      <c r="I1115">
        <v>22</v>
      </c>
    </row>
    <row r="1116" spans="1:9" x14ac:dyDescent="0.3">
      <c r="A1116">
        <v>110</v>
      </c>
      <c r="B1116">
        <v>62</v>
      </c>
      <c r="I1116">
        <v>22</v>
      </c>
    </row>
    <row r="1117" spans="1:9" x14ac:dyDescent="0.3">
      <c r="A1117">
        <v>110</v>
      </c>
      <c r="B1117">
        <v>62</v>
      </c>
      <c r="I1117">
        <v>22</v>
      </c>
    </row>
    <row r="1118" spans="1:9" x14ac:dyDescent="0.3">
      <c r="A1118">
        <v>110</v>
      </c>
      <c r="B1118">
        <v>64</v>
      </c>
      <c r="I1118">
        <v>22</v>
      </c>
    </row>
    <row r="1119" spans="1:9" x14ac:dyDescent="0.3">
      <c r="A1119">
        <v>110</v>
      </c>
      <c r="B1119">
        <v>64</v>
      </c>
      <c r="I1119">
        <v>22</v>
      </c>
    </row>
    <row r="1120" spans="1:9" x14ac:dyDescent="0.3">
      <c r="A1120">
        <v>115</v>
      </c>
      <c r="B1120">
        <v>65</v>
      </c>
      <c r="I1120">
        <v>22</v>
      </c>
    </row>
    <row r="1121" spans="1:9" x14ac:dyDescent="0.3">
      <c r="A1121">
        <v>115</v>
      </c>
      <c r="B1121">
        <v>65</v>
      </c>
      <c r="I1121">
        <v>22</v>
      </c>
    </row>
    <row r="1122" spans="1:9" x14ac:dyDescent="0.3">
      <c r="A1122">
        <v>115</v>
      </c>
      <c r="B1122">
        <v>65</v>
      </c>
      <c r="I1122">
        <v>22</v>
      </c>
    </row>
    <row r="1123" spans="1:9" x14ac:dyDescent="0.3">
      <c r="A1123">
        <v>118</v>
      </c>
      <c r="B1123">
        <v>65</v>
      </c>
      <c r="I1123">
        <v>22</v>
      </c>
    </row>
    <row r="1124" spans="1:9" x14ac:dyDescent="0.3">
      <c r="A1124">
        <v>120</v>
      </c>
      <c r="B1124">
        <v>65</v>
      </c>
      <c r="I1124">
        <v>22</v>
      </c>
    </row>
    <row r="1125" spans="1:9" x14ac:dyDescent="0.3">
      <c r="A1125">
        <v>120</v>
      </c>
      <c r="B1125">
        <v>67</v>
      </c>
      <c r="I1125">
        <v>22</v>
      </c>
    </row>
    <row r="1126" spans="1:9" x14ac:dyDescent="0.3">
      <c r="A1126">
        <v>120</v>
      </c>
      <c r="B1126">
        <v>68</v>
      </c>
      <c r="I1126">
        <v>22</v>
      </c>
    </row>
    <row r="1127" spans="1:9" x14ac:dyDescent="0.3">
      <c r="A1127">
        <v>120</v>
      </c>
      <c r="B1127">
        <v>70</v>
      </c>
      <c r="I1127">
        <v>23</v>
      </c>
    </row>
    <row r="1128" spans="1:9" x14ac:dyDescent="0.3">
      <c r="A1128">
        <v>120</v>
      </c>
      <c r="B1128">
        <v>70</v>
      </c>
      <c r="I1128">
        <v>23</v>
      </c>
    </row>
    <row r="1129" spans="1:9" x14ac:dyDescent="0.3">
      <c r="A1129">
        <v>120</v>
      </c>
      <c r="B1129">
        <v>70</v>
      </c>
      <c r="I1129">
        <v>23</v>
      </c>
    </row>
    <row r="1130" spans="1:9" x14ac:dyDescent="0.3">
      <c r="A1130">
        <v>120</v>
      </c>
      <c r="B1130">
        <v>70</v>
      </c>
      <c r="I1130">
        <v>23</v>
      </c>
    </row>
    <row r="1131" spans="1:9" x14ac:dyDescent="0.3">
      <c r="A1131">
        <v>120</v>
      </c>
      <c r="B1131">
        <v>70</v>
      </c>
      <c r="I1131">
        <v>23</v>
      </c>
    </row>
    <row r="1132" spans="1:9" x14ac:dyDescent="0.3">
      <c r="A1132">
        <v>120</v>
      </c>
      <c r="B1132">
        <v>71</v>
      </c>
      <c r="I1132">
        <v>23</v>
      </c>
    </row>
    <row r="1133" spans="1:9" x14ac:dyDescent="0.3">
      <c r="A1133">
        <v>121</v>
      </c>
      <c r="B1133">
        <v>72</v>
      </c>
      <c r="I1133">
        <v>23</v>
      </c>
    </row>
    <row r="1134" spans="1:9" x14ac:dyDescent="0.3">
      <c r="A1134">
        <v>122</v>
      </c>
      <c r="B1134">
        <v>75</v>
      </c>
      <c r="I1134">
        <v>23</v>
      </c>
    </row>
    <row r="1135" spans="1:9" x14ac:dyDescent="0.3">
      <c r="A1135">
        <v>122</v>
      </c>
      <c r="B1135">
        <v>75</v>
      </c>
      <c r="I1135">
        <v>23</v>
      </c>
    </row>
    <row r="1136" spans="1:9" x14ac:dyDescent="0.3">
      <c r="A1136">
        <v>125</v>
      </c>
      <c r="B1136">
        <v>75</v>
      </c>
      <c r="I1136">
        <v>23</v>
      </c>
    </row>
    <row r="1137" spans="1:9" x14ac:dyDescent="0.3">
      <c r="A1137">
        <v>125</v>
      </c>
      <c r="B1137">
        <v>75</v>
      </c>
      <c r="I1137">
        <v>23</v>
      </c>
    </row>
    <row r="1138" spans="1:9" x14ac:dyDescent="0.3">
      <c r="A1138">
        <v>125</v>
      </c>
      <c r="B1138">
        <v>75</v>
      </c>
      <c r="I1138">
        <v>23</v>
      </c>
    </row>
    <row r="1139" spans="1:9" x14ac:dyDescent="0.3">
      <c r="A1139">
        <v>126</v>
      </c>
      <c r="B1139">
        <v>76</v>
      </c>
      <c r="I1139">
        <v>23</v>
      </c>
    </row>
    <row r="1140" spans="1:9" x14ac:dyDescent="0.3">
      <c r="A1140">
        <v>127</v>
      </c>
      <c r="B1140">
        <v>76</v>
      </c>
      <c r="I1140">
        <v>23</v>
      </c>
    </row>
    <row r="1141" spans="1:9" x14ac:dyDescent="0.3">
      <c r="A1141">
        <v>128</v>
      </c>
      <c r="B1141">
        <v>78</v>
      </c>
      <c r="I1141">
        <v>23</v>
      </c>
    </row>
    <row r="1142" spans="1:9" x14ac:dyDescent="0.3">
      <c r="A1142">
        <v>129</v>
      </c>
      <c r="B1142">
        <v>78</v>
      </c>
      <c r="I1142">
        <v>23</v>
      </c>
    </row>
    <row r="1143" spans="1:9" x14ac:dyDescent="0.3">
      <c r="A1143">
        <v>138</v>
      </c>
      <c r="B1143">
        <v>78</v>
      </c>
      <c r="I1143">
        <v>23</v>
      </c>
    </row>
    <row r="1144" spans="1:9" x14ac:dyDescent="0.3">
      <c r="A1144">
        <v>140</v>
      </c>
      <c r="B1144">
        <v>80</v>
      </c>
      <c r="I1144">
        <v>23</v>
      </c>
    </row>
    <row r="1145" spans="1:9" x14ac:dyDescent="0.3">
      <c r="A1145">
        <v>140</v>
      </c>
      <c r="B1145">
        <v>81</v>
      </c>
      <c r="I1145">
        <v>24</v>
      </c>
    </row>
    <row r="1146" spans="1:9" x14ac:dyDescent="0.3">
      <c r="A1146">
        <v>140</v>
      </c>
      <c r="B1146">
        <v>84</v>
      </c>
      <c r="I1146">
        <v>24</v>
      </c>
    </row>
    <row r="1147" spans="1:9" x14ac:dyDescent="0.3">
      <c r="A1147">
        <v>140</v>
      </c>
      <c r="B1147">
        <v>85</v>
      </c>
      <c r="I1147">
        <v>24</v>
      </c>
    </row>
    <row r="1148" spans="1:9" x14ac:dyDescent="0.3">
      <c r="A1148">
        <v>150</v>
      </c>
      <c r="B1148">
        <v>85</v>
      </c>
      <c r="I1148">
        <v>24</v>
      </c>
    </row>
    <row r="1149" spans="1:9" x14ac:dyDescent="0.3">
      <c r="A1149">
        <v>150</v>
      </c>
      <c r="B1149">
        <v>85</v>
      </c>
      <c r="I1149">
        <v>24</v>
      </c>
    </row>
    <row r="1150" spans="1:9" x14ac:dyDescent="0.3">
      <c r="A1150">
        <v>151</v>
      </c>
      <c r="B1150">
        <v>88</v>
      </c>
      <c r="I1150">
        <v>24</v>
      </c>
    </row>
    <row r="1151" spans="1:9" x14ac:dyDescent="0.3">
      <c r="A1151">
        <v>155</v>
      </c>
      <c r="B1151">
        <v>88</v>
      </c>
      <c r="I1151">
        <v>24</v>
      </c>
    </row>
    <row r="1152" spans="1:9" x14ac:dyDescent="0.3">
      <c r="A1152">
        <v>156</v>
      </c>
      <c r="B1152">
        <v>88</v>
      </c>
      <c r="I1152">
        <v>24</v>
      </c>
    </row>
    <row r="1153" spans="1:9" x14ac:dyDescent="0.3">
      <c r="A1153">
        <v>160</v>
      </c>
      <c r="B1153">
        <v>90</v>
      </c>
      <c r="I1153">
        <v>24</v>
      </c>
    </row>
    <row r="1154" spans="1:9" x14ac:dyDescent="0.3">
      <c r="A1154">
        <v>165</v>
      </c>
      <c r="B1154">
        <v>90</v>
      </c>
      <c r="I1154">
        <v>24</v>
      </c>
    </row>
    <row r="1155" spans="1:9" x14ac:dyDescent="0.3">
      <c r="A1155">
        <v>165</v>
      </c>
      <c r="B1155">
        <v>90</v>
      </c>
      <c r="I1155">
        <v>24</v>
      </c>
    </row>
    <row r="1156" spans="1:9" x14ac:dyDescent="0.3">
      <c r="A1156">
        <v>165</v>
      </c>
      <c r="B1156">
        <v>95</v>
      </c>
      <c r="I1156">
        <v>24</v>
      </c>
    </row>
    <row r="1157" spans="1:9" x14ac:dyDescent="0.3">
      <c r="A1157">
        <v>167</v>
      </c>
      <c r="B1157">
        <v>100</v>
      </c>
      <c r="I1157">
        <v>24</v>
      </c>
    </row>
    <row r="1158" spans="1:9" x14ac:dyDescent="0.3">
      <c r="A1158">
        <v>170</v>
      </c>
      <c r="B1158">
        <v>100</v>
      </c>
      <c r="I1158">
        <v>24</v>
      </c>
    </row>
    <row r="1159" spans="1:9" x14ac:dyDescent="0.3">
      <c r="A1159">
        <v>175</v>
      </c>
      <c r="B1159">
        <v>103</v>
      </c>
      <c r="I1159">
        <v>24</v>
      </c>
    </row>
    <row r="1160" spans="1:9" x14ac:dyDescent="0.3">
      <c r="A1160">
        <v>175</v>
      </c>
      <c r="B1160">
        <v>105</v>
      </c>
      <c r="I1160">
        <v>24</v>
      </c>
    </row>
    <row r="1161" spans="1:9" x14ac:dyDescent="0.3">
      <c r="A1161">
        <v>180</v>
      </c>
      <c r="B1161">
        <v>106</v>
      </c>
      <c r="I1161">
        <v>24</v>
      </c>
    </row>
    <row r="1162" spans="1:9" x14ac:dyDescent="0.3">
      <c r="A1162">
        <v>191</v>
      </c>
      <c r="B1162">
        <v>107</v>
      </c>
      <c r="I1162">
        <v>24</v>
      </c>
    </row>
    <row r="1163" spans="1:9" x14ac:dyDescent="0.3">
      <c r="A1163">
        <v>199</v>
      </c>
      <c r="B1163">
        <v>160</v>
      </c>
      <c r="I1163">
        <v>24</v>
      </c>
    </row>
    <row r="1164" spans="1:9" x14ac:dyDescent="0.3">
      <c r="B1164">
        <v>360</v>
      </c>
      <c r="I1164">
        <v>25</v>
      </c>
    </row>
    <row r="1165" spans="1:9" x14ac:dyDescent="0.3">
      <c r="B1165">
        <v>386</v>
      </c>
      <c r="I1165">
        <v>25</v>
      </c>
    </row>
    <row r="1166" spans="1:9" x14ac:dyDescent="0.3">
      <c r="A1166" t="s">
        <v>1122</v>
      </c>
      <c r="I1166">
        <v>25</v>
      </c>
    </row>
    <row r="1167" spans="1:9" x14ac:dyDescent="0.3">
      <c r="A1167" t="s">
        <v>1122</v>
      </c>
      <c r="B1167" t="s">
        <v>902</v>
      </c>
      <c r="I1167">
        <v>25</v>
      </c>
    </row>
    <row r="1168" spans="1:9" x14ac:dyDescent="0.3">
      <c r="A1168" t="s">
        <v>1122</v>
      </c>
      <c r="B1168" t="s">
        <v>1122</v>
      </c>
      <c r="I1168">
        <v>25</v>
      </c>
    </row>
    <row r="1169" spans="1:9" x14ac:dyDescent="0.3">
      <c r="A1169" t="s">
        <v>1122</v>
      </c>
      <c r="B1169" t="s">
        <v>1122</v>
      </c>
      <c r="I1169">
        <v>25</v>
      </c>
    </row>
    <row r="1170" spans="1:9" x14ac:dyDescent="0.3">
      <c r="A1170" t="s">
        <v>1122</v>
      </c>
      <c r="B1170" t="s">
        <v>1122</v>
      </c>
      <c r="I1170">
        <v>25</v>
      </c>
    </row>
    <row r="1171" spans="1:9" x14ac:dyDescent="0.3">
      <c r="A1171" t="s">
        <v>1122</v>
      </c>
      <c r="B1171" t="s">
        <v>1122</v>
      </c>
      <c r="I1171">
        <v>25</v>
      </c>
    </row>
    <row r="1172" spans="1:9" x14ac:dyDescent="0.3">
      <c r="A1172" t="s">
        <v>1122</v>
      </c>
      <c r="B1172" t="s">
        <v>1122</v>
      </c>
      <c r="I1172">
        <v>25</v>
      </c>
    </row>
    <row r="1173" spans="1:9" x14ac:dyDescent="0.3">
      <c r="A1173" t="s">
        <v>1122</v>
      </c>
      <c r="B1173" t="s">
        <v>1122</v>
      </c>
      <c r="I1173">
        <v>25</v>
      </c>
    </row>
    <row r="1174" spans="1:9" x14ac:dyDescent="0.3">
      <c r="A1174" t="s">
        <v>1122</v>
      </c>
      <c r="B1174" t="s">
        <v>1122</v>
      </c>
      <c r="I1174">
        <v>25</v>
      </c>
    </row>
    <row r="1175" spans="1:9" x14ac:dyDescent="0.3">
      <c r="A1175" t="s">
        <v>1122</v>
      </c>
      <c r="B1175" t="s">
        <v>1122</v>
      </c>
      <c r="I1175">
        <v>25</v>
      </c>
    </row>
    <row r="1176" spans="1:9" x14ac:dyDescent="0.3">
      <c r="A1176" t="s">
        <v>1122</v>
      </c>
      <c r="B1176" t="s">
        <v>1122</v>
      </c>
      <c r="I1176">
        <v>25</v>
      </c>
    </row>
    <row r="1177" spans="1:9" x14ac:dyDescent="0.3">
      <c r="A1177" t="s">
        <v>1122</v>
      </c>
      <c r="B1177" t="s">
        <v>1122</v>
      </c>
      <c r="I1177">
        <v>25</v>
      </c>
    </row>
    <row r="1178" spans="1:9" x14ac:dyDescent="0.3">
      <c r="A1178" t="s">
        <v>1122</v>
      </c>
      <c r="B1178" t="s">
        <v>1122</v>
      </c>
      <c r="I1178">
        <v>25</v>
      </c>
    </row>
    <row r="1179" spans="1:9" x14ac:dyDescent="0.3">
      <c r="A1179" t="s">
        <v>1122</v>
      </c>
      <c r="B1179" t="s">
        <v>1122</v>
      </c>
      <c r="I1179">
        <v>25</v>
      </c>
    </row>
    <row r="1180" spans="1:9" x14ac:dyDescent="0.3">
      <c r="A1180" t="s">
        <v>1122</v>
      </c>
      <c r="B1180" t="s">
        <v>1122</v>
      </c>
      <c r="I1180">
        <v>25</v>
      </c>
    </row>
    <row r="1181" spans="1:9" x14ac:dyDescent="0.3">
      <c r="A1181" t="s">
        <v>1122</v>
      </c>
      <c r="B1181" t="s">
        <v>1122</v>
      </c>
      <c r="I1181">
        <v>25</v>
      </c>
    </row>
    <row r="1182" spans="1:9" x14ac:dyDescent="0.3">
      <c r="A1182" t="s">
        <v>1122</v>
      </c>
      <c r="B1182" t="s">
        <v>1122</v>
      </c>
      <c r="I1182">
        <v>25</v>
      </c>
    </row>
    <row r="1183" spans="1:9" x14ac:dyDescent="0.3">
      <c r="A1183" t="s">
        <v>1122</v>
      </c>
      <c r="B1183" t="s">
        <v>1122</v>
      </c>
      <c r="I1183">
        <v>25</v>
      </c>
    </row>
    <row r="1184" spans="1:9" x14ac:dyDescent="0.3">
      <c r="A1184" t="s">
        <v>1122</v>
      </c>
      <c r="B1184" t="s">
        <v>1122</v>
      </c>
      <c r="I1184">
        <v>25</v>
      </c>
    </row>
    <row r="1185" spans="1:9" x14ac:dyDescent="0.3">
      <c r="A1185" t="s">
        <v>1122</v>
      </c>
      <c r="B1185" t="s">
        <v>1122</v>
      </c>
      <c r="I1185">
        <v>25</v>
      </c>
    </row>
    <row r="1186" spans="1:9" x14ac:dyDescent="0.3">
      <c r="A1186" t="s">
        <v>1122</v>
      </c>
      <c r="B1186" t="s">
        <v>1122</v>
      </c>
      <c r="I1186">
        <v>25</v>
      </c>
    </row>
    <row r="1187" spans="1:9" x14ac:dyDescent="0.3">
      <c r="A1187" t="s">
        <v>1122</v>
      </c>
      <c r="B1187" t="s">
        <v>1122</v>
      </c>
      <c r="I1187">
        <v>25</v>
      </c>
    </row>
    <row r="1188" spans="1:9" x14ac:dyDescent="0.3">
      <c r="A1188" t="s">
        <v>1122</v>
      </c>
      <c r="B1188" t="s">
        <v>1122</v>
      </c>
      <c r="I1188">
        <v>25</v>
      </c>
    </row>
    <row r="1189" spans="1:9" x14ac:dyDescent="0.3">
      <c r="A1189" t="s">
        <v>1122</v>
      </c>
      <c r="B1189" t="s">
        <v>1122</v>
      </c>
      <c r="I1189">
        <v>25</v>
      </c>
    </row>
    <row r="1190" spans="1:9" x14ac:dyDescent="0.3">
      <c r="A1190" t="s">
        <v>1122</v>
      </c>
      <c r="B1190" t="s">
        <v>1122</v>
      </c>
      <c r="I1190">
        <v>25</v>
      </c>
    </row>
    <row r="1191" spans="1:9" x14ac:dyDescent="0.3">
      <c r="A1191" t="s">
        <v>1122</v>
      </c>
      <c r="B1191" t="s">
        <v>1122</v>
      </c>
      <c r="I1191">
        <v>25</v>
      </c>
    </row>
    <row r="1192" spans="1:9" x14ac:dyDescent="0.3">
      <c r="A1192" t="s">
        <v>1122</v>
      </c>
      <c r="B1192" t="s">
        <v>1122</v>
      </c>
      <c r="I1192">
        <v>25</v>
      </c>
    </row>
    <row r="1193" spans="1:9" x14ac:dyDescent="0.3">
      <c r="A1193" t="s">
        <v>1122</v>
      </c>
      <c r="B1193" t="s">
        <v>1122</v>
      </c>
      <c r="I1193">
        <v>25</v>
      </c>
    </row>
    <row r="1194" spans="1:9" x14ac:dyDescent="0.3">
      <c r="A1194" t="s">
        <v>1122</v>
      </c>
      <c r="B1194" t="s">
        <v>1122</v>
      </c>
      <c r="I1194">
        <v>25</v>
      </c>
    </row>
    <row r="1195" spans="1:9" x14ac:dyDescent="0.3">
      <c r="A1195" t="s">
        <v>1122</v>
      </c>
      <c r="B1195" t="s">
        <v>1122</v>
      </c>
      <c r="I1195">
        <v>25</v>
      </c>
    </row>
    <row r="1196" spans="1:9" x14ac:dyDescent="0.3">
      <c r="A1196" t="s">
        <v>1122</v>
      </c>
      <c r="B1196" t="s">
        <v>1122</v>
      </c>
      <c r="I1196">
        <v>25</v>
      </c>
    </row>
    <row r="1197" spans="1:9" x14ac:dyDescent="0.3">
      <c r="A1197" t="s">
        <v>1122</v>
      </c>
      <c r="B1197" t="s">
        <v>1122</v>
      </c>
      <c r="I1197">
        <v>25</v>
      </c>
    </row>
    <row r="1198" spans="1:9" x14ac:dyDescent="0.3">
      <c r="A1198" t="s">
        <v>1122</v>
      </c>
      <c r="B1198" t="s">
        <v>1122</v>
      </c>
      <c r="I1198">
        <v>25</v>
      </c>
    </row>
    <row r="1199" spans="1:9" x14ac:dyDescent="0.3">
      <c r="A1199" t="s">
        <v>1122</v>
      </c>
      <c r="B1199" t="s">
        <v>1122</v>
      </c>
      <c r="I1199">
        <v>25</v>
      </c>
    </row>
    <row r="1200" spans="1:9" x14ac:dyDescent="0.3">
      <c r="A1200" t="s">
        <v>1122</v>
      </c>
      <c r="B1200" t="s">
        <v>1122</v>
      </c>
      <c r="I1200">
        <v>25</v>
      </c>
    </row>
    <row r="1201" spans="1:9" x14ac:dyDescent="0.3">
      <c r="A1201" t="s">
        <v>1122</v>
      </c>
      <c r="B1201" t="s">
        <v>1122</v>
      </c>
      <c r="I1201">
        <v>25</v>
      </c>
    </row>
    <row r="1202" spans="1:9" x14ac:dyDescent="0.3">
      <c r="A1202" t="s">
        <v>1122</v>
      </c>
      <c r="B1202" t="s">
        <v>1122</v>
      </c>
      <c r="I1202">
        <v>25</v>
      </c>
    </row>
    <row r="1203" spans="1:9" x14ac:dyDescent="0.3">
      <c r="A1203" t="s">
        <v>1122</v>
      </c>
      <c r="B1203" t="s">
        <v>1122</v>
      </c>
      <c r="I1203">
        <v>25</v>
      </c>
    </row>
    <row r="1204" spans="1:9" x14ac:dyDescent="0.3">
      <c r="A1204" t="s">
        <v>1122</v>
      </c>
      <c r="B1204" t="s">
        <v>1122</v>
      </c>
      <c r="I1204">
        <v>25</v>
      </c>
    </row>
    <row r="1205" spans="1:9" x14ac:dyDescent="0.3">
      <c r="A1205" t="s">
        <v>1122</v>
      </c>
      <c r="B1205" t="s">
        <v>1122</v>
      </c>
      <c r="I1205">
        <v>25</v>
      </c>
    </row>
    <row r="1206" spans="1:9" x14ac:dyDescent="0.3">
      <c r="A1206" t="s">
        <v>1122</v>
      </c>
      <c r="B1206" t="s">
        <v>1122</v>
      </c>
      <c r="I1206">
        <v>25</v>
      </c>
    </row>
    <row r="1207" spans="1:9" x14ac:dyDescent="0.3">
      <c r="A1207" t="s">
        <v>1122</v>
      </c>
      <c r="B1207" t="s">
        <v>1122</v>
      </c>
      <c r="I1207">
        <v>25</v>
      </c>
    </row>
    <row r="1208" spans="1:9" x14ac:dyDescent="0.3">
      <c r="A1208" t="s">
        <v>1122</v>
      </c>
      <c r="B1208" t="s">
        <v>1122</v>
      </c>
      <c r="I1208">
        <v>25</v>
      </c>
    </row>
    <row r="1209" spans="1:9" x14ac:dyDescent="0.3">
      <c r="A1209" t="s">
        <v>1122</v>
      </c>
      <c r="B1209" t="s">
        <v>1122</v>
      </c>
      <c r="I1209">
        <v>25</v>
      </c>
    </row>
    <row r="1210" spans="1:9" x14ac:dyDescent="0.3">
      <c r="A1210" t="s">
        <v>1122</v>
      </c>
      <c r="B1210" t="s">
        <v>1122</v>
      </c>
      <c r="I1210">
        <v>25</v>
      </c>
    </row>
    <row r="1211" spans="1:9" x14ac:dyDescent="0.3">
      <c r="A1211" t="s">
        <v>1122</v>
      </c>
      <c r="B1211" t="s">
        <v>1122</v>
      </c>
      <c r="I1211">
        <v>25</v>
      </c>
    </row>
    <row r="1212" spans="1:9" x14ac:dyDescent="0.3">
      <c r="A1212" t="s">
        <v>1122</v>
      </c>
      <c r="B1212" t="s">
        <v>1122</v>
      </c>
      <c r="I1212">
        <v>25</v>
      </c>
    </row>
    <row r="1213" spans="1:9" x14ac:dyDescent="0.3">
      <c r="A1213" t="s">
        <v>1122</v>
      </c>
      <c r="B1213" t="s">
        <v>1122</v>
      </c>
      <c r="I1213">
        <v>25</v>
      </c>
    </row>
    <row r="1214" spans="1:9" x14ac:dyDescent="0.3">
      <c r="A1214" t="s">
        <v>1122</v>
      </c>
      <c r="B1214" t="s">
        <v>1122</v>
      </c>
      <c r="I1214">
        <v>25</v>
      </c>
    </row>
    <row r="1215" spans="1:9" x14ac:dyDescent="0.3">
      <c r="A1215" t="s">
        <v>1122</v>
      </c>
      <c r="B1215" t="s">
        <v>1122</v>
      </c>
      <c r="I1215">
        <v>25</v>
      </c>
    </row>
    <row r="1216" spans="1:9" x14ac:dyDescent="0.3">
      <c r="A1216" t="s">
        <v>1122</v>
      </c>
      <c r="B1216" t="s">
        <v>1122</v>
      </c>
      <c r="I1216">
        <v>25</v>
      </c>
    </row>
    <row r="1217" spans="1:9" x14ac:dyDescent="0.3">
      <c r="A1217" t="s">
        <v>1122</v>
      </c>
      <c r="B1217" t="s">
        <v>1122</v>
      </c>
      <c r="I1217">
        <v>25</v>
      </c>
    </row>
    <row r="1218" spans="1:9" x14ac:dyDescent="0.3">
      <c r="A1218" t="s">
        <v>1122</v>
      </c>
      <c r="B1218" t="s">
        <v>1122</v>
      </c>
      <c r="I1218">
        <v>25</v>
      </c>
    </row>
    <row r="1219" spans="1:9" x14ac:dyDescent="0.3">
      <c r="A1219" t="s">
        <v>1122</v>
      </c>
      <c r="B1219" t="s">
        <v>1122</v>
      </c>
      <c r="I1219">
        <v>25</v>
      </c>
    </row>
    <row r="1220" spans="1:9" x14ac:dyDescent="0.3">
      <c r="A1220" t="s">
        <v>1122</v>
      </c>
      <c r="B1220" t="s">
        <v>1122</v>
      </c>
      <c r="I1220">
        <v>25</v>
      </c>
    </row>
    <row r="1221" spans="1:9" x14ac:dyDescent="0.3">
      <c r="A1221" t="s">
        <v>1122</v>
      </c>
      <c r="B1221" t="s">
        <v>1122</v>
      </c>
      <c r="I1221">
        <v>25</v>
      </c>
    </row>
    <row r="1222" spans="1:9" x14ac:dyDescent="0.3">
      <c r="A1222" t="s">
        <v>1122</v>
      </c>
      <c r="B1222" t="s">
        <v>1122</v>
      </c>
      <c r="I1222">
        <v>25</v>
      </c>
    </row>
    <row r="1223" spans="1:9" x14ac:dyDescent="0.3">
      <c r="A1223" t="s">
        <v>1122</v>
      </c>
      <c r="B1223" t="s">
        <v>1122</v>
      </c>
      <c r="I1223">
        <v>25</v>
      </c>
    </row>
    <row r="1224" spans="1:9" x14ac:dyDescent="0.3">
      <c r="A1224" t="s">
        <v>1122</v>
      </c>
      <c r="B1224" t="s">
        <v>1122</v>
      </c>
      <c r="I1224">
        <v>25</v>
      </c>
    </row>
    <row r="1225" spans="1:9" x14ac:dyDescent="0.3">
      <c r="A1225" t="s">
        <v>1122</v>
      </c>
      <c r="B1225" t="s">
        <v>1122</v>
      </c>
      <c r="I1225">
        <v>25</v>
      </c>
    </row>
    <row r="1226" spans="1:9" x14ac:dyDescent="0.3">
      <c r="A1226" t="s">
        <v>1122</v>
      </c>
      <c r="B1226" t="s">
        <v>1122</v>
      </c>
      <c r="I1226">
        <v>25</v>
      </c>
    </row>
    <row r="1227" spans="1:9" x14ac:dyDescent="0.3">
      <c r="A1227" t="s">
        <v>1122</v>
      </c>
      <c r="B1227" t="s">
        <v>1122</v>
      </c>
      <c r="I1227">
        <v>25</v>
      </c>
    </row>
    <row r="1228" spans="1:9" x14ac:dyDescent="0.3">
      <c r="A1228" t="s">
        <v>1122</v>
      </c>
      <c r="B1228" t="s">
        <v>1122</v>
      </c>
      <c r="I1228">
        <v>25</v>
      </c>
    </row>
    <row r="1229" spans="1:9" x14ac:dyDescent="0.3">
      <c r="A1229" t="s">
        <v>1122</v>
      </c>
      <c r="B1229" t="s">
        <v>1122</v>
      </c>
      <c r="I1229">
        <v>25</v>
      </c>
    </row>
    <row r="1230" spans="1:9" x14ac:dyDescent="0.3">
      <c r="A1230" t="s">
        <v>1122</v>
      </c>
      <c r="B1230" t="s">
        <v>1122</v>
      </c>
      <c r="I1230">
        <v>25</v>
      </c>
    </row>
    <row r="1231" spans="1:9" x14ac:dyDescent="0.3">
      <c r="A1231" t="s">
        <v>1122</v>
      </c>
      <c r="B1231" t="s">
        <v>1122</v>
      </c>
      <c r="I1231">
        <v>25</v>
      </c>
    </row>
    <row r="1232" spans="1:9" x14ac:dyDescent="0.3">
      <c r="A1232" t="s">
        <v>1122</v>
      </c>
      <c r="B1232" t="s">
        <v>1122</v>
      </c>
      <c r="I1232">
        <v>26</v>
      </c>
    </row>
    <row r="1233" spans="1:9" x14ac:dyDescent="0.3">
      <c r="A1233" t="s">
        <v>1122</v>
      </c>
      <c r="B1233" t="s">
        <v>1122</v>
      </c>
      <c r="I1233">
        <v>26</v>
      </c>
    </row>
    <row r="1234" spans="1:9" x14ac:dyDescent="0.3">
      <c r="A1234" t="s">
        <v>1122</v>
      </c>
      <c r="B1234" t="s">
        <v>1122</v>
      </c>
      <c r="I1234">
        <v>26</v>
      </c>
    </row>
    <row r="1235" spans="1:9" x14ac:dyDescent="0.3">
      <c r="A1235" t="s">
        <v>1122</v>
      </c>
      <c r="B1235" t="s">
        <v>1122</v>
      </c>
      <c r="I1235">
        <v>26</v>
      </c>
    </row>
    <row r="1236" spans="1:9" x14ac:dyDescent="0.3">
      <c r="A1236" t="s">
        <v>1122</v>
      </c>
      <c r="B1236" t="s">
        <v>1122</v>
      </c>
      <c r="I1236">
        <v>26</v>
      </c>
    </row>
    <row r="1237" spans="1:9" x14ac:dyDescent="0.3">
      <c r="A1237" t="s">
        <v>1122</v>
      </c>
      <c r="B1237" t="s">
        <v>1122</v>
      </c>
      <c r="I1237">
        <v>26</v>
      </c>
    </row>
    <row r="1238" spans="1:9" x14ac:dyDescent="0.3">
      <c r="A1238" t="s">
        <v>1122</v>
      </c>
      <c r="B1238" t="s">
        <v>1122</v>
      </c>
      <c r="I1238">
        <v>26</v>
      </c>
    </row>
    <row r="1239" spans="1:9" x14ac:dyDescent="0.3">
      <c r="A1239" t="s">
        <v>1122</v>
      </c>
      <c r="B1239" t="s">
        <v>1122</v>
      </c>
      <c r="I1239">
        <v>26</v>
      </c>
    </row>
    <row r="1240" spans="1:9" x14ac:dyDescent="0.3">
      <c r="A1240" t="s">
        <v>1122</v>
      </c>
      <c r="B1240" t="s">
        <v>1122</v>
      </c>
      <c r="I1240">
        <v>26</v>
      </c>
    </row>
    <row r="1241" spans="1:9" x14ac:dyDescent="0.3">
      <c r="A1241" t="s">
        <v>1122</v>
      </c>
      <c r="B1241" t="s">
        <v>1122</v>
      </c>
      <c r="I1241">
        <v>26</v>
      </c>
    </row>
    <row r="1242" spans="1:9" x14ac:dyDescent="0.3">
      <c r="A1242" t="s">
        <v>1122</v>
      </c>
      <c r="B1242" t="s">
        <v>1122</v>
      </c>
      <c r="I1242">
        <v>26</v>
      </c>
    </row>
    <row r="1243" spans="1:9" x14ac:dyDescent="0.3">
      <c r="A1243" t="s">
        <v>1122</v>
      </c>
      <c r="B1243" t="s">
        <v>1122</v>
      </c>
      <c r="I1243">
        <v>27</v>
      </c>
    </row>
    <row r="1244" spans="1:9" x14ac:dyDescent="0.3">
      <c r="A1244" t="s">
        <v>1122</v>
      </c>
      <c r="B1244" t="s">
        <v>1122</v>
      </c>
      <c r="I1244">
        <v>27</v>
      </c>
    </row>
    <row r="1245" spans="1:9" x14ac:dyDescent="0.3">
      <c r="A1245" t="s">
        <v>1122</v>
      </c>
      <c r="B1245" t="s">
        <v>1122</v>
      </c>
      <c r="I1245">
        <v>27</v>
      </c>
    </row>
    <row r="1246" spans="1:9" x14ac:dyDescent="0.3">
      <c r="A1246" t="s">
        <v>1122</v>
      </c>
      <c r="B1246" t="s">
        <v>1122</v>
      </c>
      <c r="I1246">
        <v>27</v>
      </c>
    </row>
    <row r="1247" spans="1:9" x14ac:dyDescent="0.3">
      <c r="A1247" t="s">
        <v>1122</v>
      </c>
      <c r="B1247" t="s">
        <v>1122</v>
      </c>
      <c r="I1247">
        <v>27</v>
      </c>
    </row>
    <row r="1248" spans="1:9" x14ac:dyDescent="0.3">
      <c r="A1248" t="s">
        <v>1122</v>
      </c>
      <c r="B1248" t="s">
        <v>1122</v>
      </c>
      <c r="I1248">
        <v>27</v>
      </c>
    </row>
    <row r="1249" spans="1:9" x14ac:dyDescent="0.3">
      <c r="A1249" t="s">
        <v>1122</v>
      </c>
      <c r="B1249" t="s">
        <v>1122</v>
      </c>
      <c r="I1249">
        <v>27</v>
      </c>
    </row>
    <row r="1250" spans="1:9" x14ac:dyDescent="0.3">
      <c r="A1250" t="s">
        <v>1122</v>
      </c>
      <c r="B1250" t="s">
        <v>1122</v>
      </c>
      <c r="I1250">
        <v>27</v>
      </c>
    </row>
    <row r="1251" spans="1:9" x14ac:dyDescent="0.3">
      <c r="A1251" t="s">
        <v>1122</v>
      </c>
      <c r="B1251" t="s">
        <v>1122</v>
      </c>
      <c r="I1251">
        <v>27</v>
      </c>
    </row>
    <row r="1252" spans="1:9" x14ac:dyDescent="0.3">
      <c r="A1252" t="s">
        <v>1122</v>
      </c>
      <c r="I1252">
        <v>27</v>
      </c>
    </row>
    <row r="1253" spans="1:9" x14ac:dyDescent="0.3">
      <c r="A1253" t="s">
        <v>1122</v>
      </c>
      <c r="I1253">
        <v>27</v>
      </c>
    </row>
    <row r="1254" spans="1:9" x14ac:dyDescent="0.3">
      <c r="A1254" t="s">
        <v>1122</v>
      </c>
      <c r="I1254">
        <v>28</v>
      </c>
    </row>
    <row r="1255" spans="1:9" x14ac:dyDescent="0.3">
      <c r="A1255" t="s">
        <v>1122</v>
      </c>
      <c r="I1255">
        <v>28</v>
      </c>
    </row>
    <row r="1256" spans="1:9" x14ac:dyDescent="0.3">
      <c r="A1256" t="s">
        <v>1122</v>
      </c>
      <c r="I1256">
        <v>28</v>
      </c>
    </row>
    <row r="1257" spans="1:9" x14ac:dyDescent="0.3">
      <c r="A1257" t="s">
        <v>1122</v>
      </c>
      <c r="I1257">
        <v>28</v>
      </c>
    </row>
    <row r="1258" spans="1:9" x14ac:dyDescent="0.3">
      <c r="A1258" t="s">
        <v>1122</v>
      </c>
      <c r="I1258">
        <v>28</v>
      </c>
    </row>
    <row r="1259" spans="1:9" x14ac:dyDescent="0.3">
      <c r="A1259" t="s">
        <v>1122</v>
      </c>
      <c r="I1259">
        <v>28</v>
      </c>
    </row>
    <row r="1260" spans="1:9" x14ac:dyDescent="0.3">
      <c r="A1260" t="s">
        <v>1122</v>
      </c>
      <c r="I1260">
        <v>28</v>
      </c>
    </row>
    <row r="1261" spans="1:9" x14ac:dyDescent="0.3">
      <c r="A1261" t="s">
        <v>1122</v>
      </c>
      <c r="I1261">
        <v>28</v>
      </c>
    </row>
    <row r="1262" spans="1:9" x14ac:dyDescent="0.3">
      <c r="A1262" t="s">
        <v>1122</v>
      </c>
      <c r="I1262">
        <v>28</v>
      </c>
    </row>
    <row r="1263" spans="1:9" x14ac:dyDescent="0.3">
      <c r="A1263" t="s">
        <v>1122</v>
      </c>
      <c r="I1263">
        <v>28</v>
      </c>
    </row>
    <row r="1264" spans="1:9" x14ac:dyDescent="0.3">
      <c r="A1264" t="s">
        <v>1122</v>
      </c>
      <c r="I1264">
        <v>28</v>
      </c>
    </row>
    <row r="1265" spans="1:9" x14ac:dyDescent="0.3">
      <c r="A1265" t="s">
        <v>1122</v>
      </c>
      <c r="I1265">
        <v>28</v>
      </c>
    </row>
    <row r="1266" spans="1:9" x14ac:dyDescent="0.3">
      <c r="A1266" t="s">
        <v>1122</v>
      </c>
      <c r="I1266">
        <v>28</v>
      </c>
    </row>
    <row r="1267" spans="1:9" x14ac:dyDescent="0.3">
      <c r="A1267" t="s">
        <v>1122</v>
      </c>
      <c r="I1267">
        <v>28</v>
      </c>
    </row>
    <row r="1268" spans="1:9" x14ac:dyDescent="0.3">
      <c r="A1268" t="s">
        <v>1122</v>
      </c>
      <c r="I1268">
        <v>28</v>
      </c>
    </row>
    <row r="1269" spans="1:9" x14ac:dyDescent="0.3">
      <c r="A1269" t="s">
        <v>1122</v>
      </c>
      <c r="I1269">
        <v>28</v>
      </c>
    </row>
    <row r="1270" spans="1:9" x14ac:dyDescent="0.3">
      <c r="A1270" t="s">
        <v>1122</v>
      </c>
      <c r="I1270">
        <v>28</v>
      </c>
    </row>
    <row r="1271" spans="1:9" x14ac:dyDescent="0.3">
      <c r="A1271" t="s">
        <v>1122</v>
      </c>
      <c r="I1271">
        <v>28.5</v>
      </c>
    </row>
    <row r="1272" spans="1:9" x14ac:dyDescent="0.3">
      <c r="A1272" t="s">
        <v>1122</v>
      </c>
      <c r="I1272">
        <v>29</v>
      </c>
    </row>
    <row r="1273" spans="1:9" x14ac:dyDescent="0.3">
      <c r="A1273" t="s">
        <v>1122</v>
      </c>
      <c r="I1273">
        <v>29</v>
      </c>
    </row>
    <row r="1274" spans="1:9" x14ac:dyDescent="0.3">
      <c r="A1274" t="s">
        <v>1122</v>
      </c>
      <c r="I1274">
        <v>29</v>
      </c>
    </row>
    <row r="1275" spans="1:9" x14ac:dyDescent="0.3">
      <c r="A1275" t="s">
        <v>1122</v>
      </c>
      <c r="I1275">
        <v>29</v>
      </c>
    </row>
    <row r="1276" spans="1:9" x14ac:dyDescent="0.3">
      <c r="A1276" t="s">
        <v>1122</v>
      </c>
      <c r="I1276">
        <v>29</v>
      </c>
    </row>
    <row r="1277" spans="1:9" x14ac:dyDescent="0.3">
      <c r="A1277" t="s">
        <v>1122</v>
      </c>
      <c r="I1277">
        <v>29</v>
      </c>
    </row>
    <row r="1278" spans="1:9" x14ac:dyDescent="0.3">
      <c r="A1278" t="s">
        <v>1122</v>
      </c>
      <c r="I1278">
        <v>30</v>
      </c>
    </row>
    <row r="1279" spans="1:9" x14ac:dyDescent="0.3">
      <c r="A1279" t="s">
        <v>1122</v>
      </c>
      <c r="I1279">
        <v>30</v>
      </c>
    </row>
    <row r="1280" spans="1:9" x14ac:dyDescent="0.3">
      <c r="A1280" t="s">
        <v>1122</v>
      </c>
      <c r="I1280">
        <v>30</v>
      </c>
    </row>
    <row r="1281" spans="1:9" x14ac:dyDescent="0.3">
      <c r="A1281" t="s">
        <v>1122</v>
      </c>
      <c r="I1281">
        <v>30</v>
      </c>
    </row>
    <row r="1282" spans="1:9" x14ac:dyDescent="0.3">
      <c r="A1282" t="s">
        <v>1122</v>
      </c>
      <c r="I1282">
        <v>30</v>
      </c>
    </row>
    <row r="1283" spans="1:9" x14ac:dyDescent="0.3">
      <c r="A1283" t="s">
        <v>1122</v>
      </c>
      <c r="I1283">
        <v>30</v>
      </c>
    </row>
    <row r="1284" spans="1:9" x14ac:dyDescent="0.3">
      <c r="A1284" t="s">
        <v>1122</v>
      </c>
      <c r="I1284">
        <v>30</v>
      </c>
    </row>
    <row r="1285" spans="1:9" x14ac:dyDescent="0.3">
      <c r="A1285" t="s">
        <v>1122</v>
      </c>
      <c r="I1285">
        <v>30</v>
      </c>
    </row>
    <row r="1286" spans="1:9" x14ac:dyDescent="0.3">
      <c r="A1286" t="s">
        <v>1122</v>
      </c>
      <c r="I1286">
        <v>30</v>
      </c>
    </row>
    <row r="1287" spans="1:9" x14ac:dyDescent="0.3">
      <c r="A1287" t="s">
        <v>1122</v>
      </c>
      <c r="I1287">
        <v>30</v>
      </c>
    </row>
    <row r="1288" spans="1:9" x14ac:dyDescent="0.3">
      <c r="A1288" t="s">
        <v>1122</v>
      </c>
      <c r="I1288">
        <v>30</v>
      </c>
    </row>
    <row r="1289" spans="1:9" x14ac:dyDescent="0.3">
      <c r="A1289" t="s">
        <v>1122</v>
      </c>
      <c r="I1289">
        <v>30</v>
      </c>
    </row>
    <row r="1290" spans="1:9" x14ac:dyDescent="0.3">
      <c r="A1290" t="s">
        <v>1122</v>
      </c>
      <c r="I1290">
        <v>30</v>
      </c>
    </row>
    <row r="1291" spans="1:9" x14ac:dyDescent="0.3">
      <c r="A1291" t="s">
        <v>1122</v>
      </c>
      <c r="I1291">
        <v>30</v>
      </c>
    </row>
    <row r="1292" spans="1:9" x14ac:dyDescent="0.3">
      <c r="A1292" t="s">
        <v>1122</v>
      </c>
      <c r="I1292">
        <v>30</v>
      </c>
    </row>
    <row r="1293" spans="1:9" x14ac:dyDescent="0.3">
      <c r="A1293" t="s">
        <v>1122</v>
      </c>
      <c r="I1293">
        <v>30</v>
      </c>
    </row>
    <row r="1294" spans="1:9" x14ac:dyDescent="0.3">
      <c r="A1294" t="s">
        <v>1122</v>
      </c>
      <c r="I1294">
        <v>30</v>
      </c>
    </row>
    <row r="1295" spans="1:9" x14ac:dyDescent="0.3">
      <c r="A1295" t="s">
        <v>1122</v>
      </c>
      <c r="I1295">
        <v>30</v>
      </c>
    </row>
    <row r="1296" spans="1:9" x14ac:dyDescent="0.3">
      <c r="A1296" t="s">
        <v>1122</v>
      </c>
      <c r="I1296">
        <v>30</v>
      </c>
    </row>
    <row r="1297" spans="1:9" x14ac:dyDescent="0.3">
      <c r="A1297" t="s">
        <v>1122</v>
      </c>
      <c r="I1297">
        <v>30</v>
      </c>
    </row>
    <row r="1298" spans="1:9" x14ac:dyDescent="0.3">
      <c r="A1298" t="s">
        <v>1122</v>
      </c>
      <c r="I1298">
        <v>30</v>
      </c>
    </row>
    <row r="1299" spans="1:9" x14ac:dyDescent="0.3">
      <c r="A1299" t="s">
        <v>1122</v>
      </c>
      <c r="I1299">
        <v>30</v>
      </c>
    </row>
    <row r="1300" spans="1:9" x14ac:dyDescent="0.3">
      <c r="A1300" t="s">
        <v>1122</v>
      </c>
      <c r="I1300">
        <v>30</v>
      </c>
    </row>
    <row r="1301" spans="1:9" x14ac:dyDescent="0.3">
      <c r="A1301" t="s">
        <v>1122</v>
      </c>
      <c r="I1301">
        <v>30</v>
      </c>
    </row>
    <row r="1302" spans="1:9" x14ac:dyDescent="0.3">
      <c r="A1302" t="s">
        <v>1122</v>
      </c>
      <c r="I1302">
        <v>30</v>
      </c>
    </row>
    <row r="1303" spans="1:9" x14ac:dyDescent="0.3">
      <c r="A1303" t="s">
        <v>1122</v>
      </c>
      <c r="I1303">
        <v>30</v>
      </c>
    </row>
    <row r="1304" spans="1:9" x14ac:dyDescent="0.3">
      <c r="A1304" t="s">
        <v>1122</v>
      </c>
      <c r="I1304">
        <v>30</v>
      </c>
    </row>
    <row r="1305" spans="1:9" x14ac:dyDescent="0.3">
      <c r="A1305" t="s">
        <v>1122</v>
      </c>
      <c r="I1305">
        <v>30</v>
      </c>
    </row>
    <row r="1306" spans="1:9" x14ac:dyDescent="0.3">
      <c r="A1306" t="s">
        <v>1122</v>
      </c>
      <c r="I1306">
        <v>30</v>
      </c>
    </row>
    <row r="1307" spans="1:9" x14ac:dyDescent="0.3">
      <c r="A1307" t="s">
        <v>1122</v>
      </c>
      <c r="I1307">
        <v>30</v>
      </c>
    </row>
    <row r="1308" spans="1:9" x14ac:dyDescent="0.3">
      <c r="A1308" t="s">
        <v>1122</v>
      </c>
      <c r="I1308">
        <v>30</v>
      </c>
    </row>
    <row r="1309" spans="1:9" x14ac:dyDescent="0.3">
      <c r="A1309" t="s">
        <v>1122</v>
      </c>
      <c r="I1309">
        <v>30</v>
      </c>
    </row>
    <row r="1310" spans="1:9" x14ac:dyDescent="0.3">
      <c r="A1310" t="s">
        <v>1122</v>
      </c>
      <c r="I1310">
        <v>30</v>
      </c>
    </row>
    <row r="1311" spans="1:9" x14ac:dyDescent="0.3">
      <c r="A1311" t="s">
        <v>1122</v>
      </c>
      <c r="I1311">
        <v>30</v>
      </c>
    </row>
    <row r="1312" spans="1:9" x14ac:dyDescent="0.3">
      <c r="A1312" t="s">
        <v>1122</v>
      </c>
      <c r="I1312">
        <v>30</v>
      </c>
    </row>
    <row r="1313" spans="1:9" x14ac:dyDescent="0.3">
      <c r="A1313" t="s">
        <v>1122</v>
      </c>
      <c r="I1313">
        <v>30</v>
      </c>
    </row>
    <row r="1314" spans="1:9" x14ac:dyDescent="0.3">
      <c r="A1314" t="s">
        <v>1122</v>
      </c>
      <c r="I1314">
        <v>30</v>
      </c>
    </row>
    <row r="1315" spans="1:9" x14ac:dyDescent="0.3">
      <c r="A1315" t="s">
        <v>1122</v>
      </c>
      <c r="I1315">
        <v>30</v>
      </c>
    </row>
    <row r="1316" spans="1:9" x14ac:dyDescent="0.3">
      <c r="A1316" t="s">
        <v>1122</v>
      </c>
      <c r="I1316">
        <v>30</v>
      </c>
    </row>
    <row r="1317" spans="1:9" x14ac:dyDescent="0.3">
      <c r="A1317" t="s">
        <v>1122</v>
      </c>
      <c r="I1317">
        <v>30</v>
      </c>
    </row>
    <row r="1318" spans="1:9" x14ac:dyDescent="0.3">
      <c r="A1318" t="s">
        <v>1122</v>
      </c>
      <c r="I1318">
        <v>30</v>
      </c>
    </row>
    <row r="1319" spans="1:9" x14ac:dyDescent="0.3">
      <c r="A1319" t="s">
        <v>1122</v>
      </c>
      <c r="I1319">
        <v>30</v>
      </c>
    </row>
    <row r="1320" spans="1:9" x14ac:dyDescent="0.3">
      <c r="A1320" t="s">
        <v>1122</v>
      </c>
      <c r="I1320">
        <v>30</v>
      </c>
    </row>
    <row r="1321" spans="1:9" x14ac:dyDescent="0.3">
      <c r="A1321" t="s">
        <v>1122</v>
      </c>
      <c r="I1321">
        <v>30</v>
      </c>
    </row>
    <row r="1322" spans="1:9" x14ac:dyDescent="0.3">
      <c r="A1322" t="s">
        <v>1122</v>
      </c>
      <c r="I1322">
        <v>30</v>
      </c>
    </row>
    <row r="1323" spans="1:9" x14ac:dyDescent="0.3">
      <c r="A1323" t="s">
        <v>1122</v>
      </c>
      <c r="I1323">
        <v>30</v>
      </c>
    </row>
    <row r="1324" spans="1:9" x14ac:dyDescent="0.3">
      <c r="A1324" t="s">
        <v>1122</v>
      </c>
      <c r="I1324">
        <v>30</v>
      </c>
    </row>
    <row r="1325" spans="1:9" x14ac:dyDescent="0.3">
      <c r="A1325" t="s">
        <v>1122</v>
      </c>
      <c r="I1325">
        <v>30</v>
      </c>
    </row>
    <row r="1326" spans="1:9" x14ac:dyDescent="0.3">
      <c r="A1326" t="s">
        <v>1122</v>
      </c>
      <c r="I1326">
        <v>30</v>
      </c>
    </row>
    <row r="1327" spans="1:9" x14ac:dyDescent="0.3">
      <c r="A1327" t="s">
        <v>1122</v>
      </c>
      <c r="I1327">
        <v>30</v>
      </c>
    </row>
    <row r="1328" spans="1:9" x14ac:dyDescent="0.3">
      <c r="A1328" t="s">
        <v>1122</v>
      </c>
      <c r="I1328">
        <v>30</v>
      </c>
    </row>
    <row r="1329" spans="1:9" x14ac:dyDescent="0.3">
      <c r="A1329" t="s">
        <v>1122</v>
      </c>
      <c r="I1329">
        <v>30</v>
      </c>
    </row>
    <row r="1330" spans="1:9" x14ac:dyDescent="0.3">
      <c r="A1330" t="s">
        <v>1122</v>
      </c>
      <c r="I1330">
        <v>30</v>
      </c>
    </row>
    <row r="1331" spans="1:9" x14ac:dyDescent="0.3">
      <c r="A1331" t="s">
        <v>1122</v>
      </c>
      <c r="I1331">
        <v>30</v>
      </c>
    </row>
    <row r="1332" spans="1:9" x14ac:dyDescent="0.3">
      <c r="A1332" t="s">
        <v>1122</v>
      </c>
      <c r="I1332">
        <v>30</v>
      </c>
    </row>
    <row r="1333" spans="1:9" x14ac:dyDescent="0.3">
      <c r="A1333" t="s">
        <v>1122</v>
      </c>
      <c r="I1333">
        <v>30</v>
      </c>
    </row>
    <row r="1334" spans="1:9" x14ac:dyDescent="0.3">
      <c r="I1334">
        <v>30</v>
      </c>
    </row>
    <row r="1335" spans="1:9" x14ac:dyDescent="0.3">
      <c r="I1335">
        <v>30</v>
      </c>
    </row>
    <row r="1336" spans="1:9" x14ac:dyDescent="0.3">
      <c r="I1336">
        <v>30</v>
      </c>
    </row>
    <row r="1337" spans="1:9" x14ac:dyDescent="0.3">
      <c r="I1337">
        <v>30</v>
      </c>
    </row>
    <row r="1338" spans="1:9" x14ac:dyDescent="0.3">
      <c r="I1338">
        <v>30</v>
      </c>
    </row>
    <row r="1339" spans="1:9" x14ac:dyDescent="0.3">
      <c r="I1339">
        <v>30</v>
      </c>
    </row>
    <row r="1340" spans="1:9" x14ac:dyDescent="0.3">
      <c r="I1340">
        <v>30</v>
      </c>
    </row>
    <row r="1341" spans="1:9" x14ac:dyDescent="0.3">
      <c r="I1341">
        <v>30</v>
      </c>
    </row>
    <row r="1342" spans="1:9" x14ac:dyDescent="0.3">
      <c r="I1342">
        <v>31</v>
      </c>
    </row>
    <row r="1343" spans="1:9" x14ac:dyDescent="0.3">
      <c r="I1343">
        <v>31</v>
      </c>
    </row>
    <row r="1344" spans="1:9" x14ac:dyDescent="0.3">
      <c r="I1344">
        <v>31</v>
      </c>
    </row>
    <row r="1345" spans="9:9" x14ac:dyDescent="0.3">
      <c r="I1345">
        <v>31</v>
      </c>
    </row>
    <row r="1346" spans="9:9" x14ac:dyDescent="0.3">
      <c r="I1346">
        <v>32</v>
      </c>
    </row>
    <row r="1347" spans="9:9" x14ac:dyDescent="0.3">
      <c r="I1347">
        <v>32</v>
      </c>
    </row>
    <row r="1348" spans="9:9" x14ac:dyDescent="0.3">
      <c r="I1348">
        <v>32</v>
      </c>
    </row>
    <row r="1349" spans="9:9" x14ac:dyDescent="0.3">
      <c r="I1349">
        <v>32</v>
      </c>
    </row>
    <row r="1350" spans="9:9" x14ac:dyDescent="0.3">
      <c r="I1350">
        <v>32</v>
      </c>
    </row>
    <row r="1351" spans="9:9" x14ac:dyDescent="0.3">
      <c r="I1351">
        <v>32</v>
      </c>
    </row>
    <row r="1352" spans="9:9" x14ac:dyDescent="0.3">
      <c r="I1352">
        <v>32</v>
      </c>
    </row>
    <row r="1353" spans="9:9" x14ac:dyDescent="0.3">
      <c r="I1353">
        <v>32</v>
      </c>
    </row>
    <row r="1354" spans="9:9" x14ac:dyDescent="0.3">
      <c r="I1354">
        <v>32</v>
      </c>
    </row>
    <row r="1355" spans="9:9" x14ac:dyDescent="0.3">
      <c r="I1355">
        <v>32</v>
      </c>
    </row>
    <row r="1356" spans="9:9" x14ac:dyDescent="0.3">
      <c r="I1356">
        <v>32</v>
      </c>
    </row>
    <row r="1357" spans="9:9" x14ac:dyDescent="0.3">
      <c r="I1357">
        <v>32</v>
      </c>
    </row>
    <row r="1358" spans="9:9" x14ac:dyDescent="0.3">
      <c r="I1358">
        <v>32</v>
      </c>
    </row>
    <row r="1359" spans="9:9" x14ac:dyDescent="0.3">
      <c r="I1359">
        <v>32</v>
      </c>
    </row>
    <row r="1360" spans="9:9" x14ac:dyDescent="0.3">
      <c r="I1360">
        <v>32</v>
      </c>
    </row>
    <row r="1361" spans="9:9" x14ac:dyDescent="0.3">
      <c r="I1361">
        <v>32</v>
      </c>
    </row>
    <row r="1362" spans="9:9" x14ac:dyDescent="0.3">
      <c r="I1362">
        <v>32</v>
      </c>
    </row>
    <row r="1363" spans="9:9" x14ac:dyDescent="0.3">
      <c r="I1363">
        <v>32</v>
      </c>
    </row>
    <row r="1364" spans="9:9" x14ac:dyDescent="0.3">
      <c r="I1364">
        <v>33</v>
      </c>
    </row>
    <row r="1365" spans="9:9" x14ac:dyDescent="0.3">
      <c r="I1365">
        <v>33</v>
      </c>
    </row>
    <row r="1366" spans="9:9" x14ac:dyDescent="0.3">
      <c r="I1366">
        <v>33</v>
      </c>
    </row>
    <row r="1367" spans="9:9" x14ac:dyDescent="0.3">
      <c r="I1367">
        <v>33</v>
      </c>
    </row>
    <row r="1368" spans="9:9" x14ac:dyDescent="0.3">
      <c r="I1368">
        <v>33</v>
      </c>
    </row>
    <row r="1369" spans="9:9" x14ac:dyDescent="0.3">
      <c r="I1369">
        <v>33</v>
      </c>
    </row>
    <row r="1370" spans="9:9" x14ac:dyDescent="0.3">
      <c r="I1370">
        <v>33</v>
      </c>
    </row>
    <row r="1371" spans="9:9" x14ac:dyDescent="0.3">
      <c r="I1371">
        <v>33</v>
      </c>
    </row>
    <row r="1372" spans="9:9" x14ac:dyDescent="0.3">
      <c r="I1372">
        <v>33</v>
      </c>
    </row>
    <row r="1373" spans="9:9" x14ac:dyDescent="0.3">
      <c r="I1373">
        <v>33</v>
      </c>
    </row>
    <row r="1374" spans="9:9" x14ac:dyDescent="0.3">
      <c r="I1374">
        <v>34</v>
      </c>
    </row>
    <row r="1375" spans="9:9" x14ac:dyDescent="0.3">
      <c r="I1375">
        <v>34</v>
      </c>
    </row>
    <row r="1376" spans="9:9" x14ac:dyDescent="0.3">
      <c r="I1376">
        <v>34</v>
      </c>
    </row>
    <row r="1377" spans="9:9" x14ac:dyDescent="0.3">
      <c r="I1377">
        <v>34</v>
      </c>
    </row>
    <row r="1378" spans="9:9" x14ac:dyDescent="0.3">
      <c r="I1378">
        <v>34</v>
      </c>
    </row>
    <row r="1379" spans="9:9" x14ac:dyDescent="0.3">
      <c r="I1379">
        <v>34</v>
      </c>
    </row>
    <row r="1380" spans="9:9" x14ac:dyDescent="0.3">
      <c r="I1380">
        <v>34</v>
      </c>
    </row>
    <row r="1381" spans="9:9" x14ac:dyDescent="0.3">
      <c r="I1381">
        <v>34</v>
      </c>
    </row>
    <row r="1382" spans="9:9" x14ac:dyDescent="0.3">
      <c r="I1382">
        <v>34</v>
      </c>
    </row>
    <row r="1383" spans="9:9" x14ac:dyDescent="0.3">
      <c r="I1383">
        <v>34</v>
      </c>
    </row>
    <row r="1384" spans="9:9" x14ac:dyDescent="0.3">
      <c r="I1384">
        <v>35</v>
      </c>
    </row>
    <row r="1385" spans="9:9" x14ac:dyDescent="0.3">
      <c r="I1385">
        <v>35</v>
      </c>
    </row>
    <row r="1386" spans="9:9" x14ac:dyDescent="0.3">
      <c r="I1386">
        <v>35</v>
      </c>
    </row>
    <row r="1387" spans="9:9" x14ac:dyDescent="0.3">
      <c r="I1387">
        <v>35</v>
      </c>
    </row>
    <row r="1388" spans="9:9" x14ac:dyDescent="0.3">
      <c r="I1388">
        <v>35</v>
      </c>
    </row>
    <row r="1389" spans="9:9" x14ac:dyDescent="0.3">
      <c r="I1389">
        <v>35</v>
      </c>
    </row>
    <row r="1390" spans="9:9" x14ac:dyDescent="0.3">
      <c r="I1390">
        <v>35</v>
      </c>
    </row>
    <row r="1391" spans="9:9" x14ac:dyDescent="0.3">
      <c r="I1391">
        <v>35</v>
      </c>
    </row>
    <row r="1392" spans="9:9" x14ac:dyDescent="0.3">
      <c r="I1392">
        <v>35</v>
      </c>
    </row>
    <row r="1393" spans="9:9" x14ac:dyDescent="0.3">
      <c r="I1393">
        <v>35</v>
      </c>
    </row>
    <row r="1394" spans="9:9" x14ac:dyDescent="0.3">
      <c r="I1394">
        <v>35</v>
      </c>
    </row>
    <row r="1395" spans="9:9" x14ac:dyDescent="0.3">
      <c r="I1395">
        <v>35</v>
      </c>
    </row>
    <row r="1396" spans="9:9" x14ac:dyDescent="0.3">
      <c r="I1396">
        <v>35</v>
      </c>
    </row>
    <row r="1397" spans="9:9" x14ac:dyDescent="0.3">
      <c r="I1397">
        <v>35</v>
      </c>
    </row>
    <row r="1398" spans="9:9" x14ac:dyDescent="0.3">
      <c r="I1398">
        <v>35</v>
      </c>
    </row>
    <row r="1399" spans="9:9" x14ac:dyDescent="0.3">
      <c r="I1399">
        <v>35</v>
      </c>
    </row>
    <row r="1400" spans="9:9" x14ac:dyDescent="0.3">
      <c r="I1400">
        <v>35</v>
      </c>
    </row>
    <row r="1401" spans="9:9" x14ac:dyDescent="0.3">
      <c r="I1401">
        <v>35</v>
      </c>
    </row>
    <row r="1402" spans="9:9" x14ac:dyDescent="0.3">
      <c r="I1402">
        <v>35</v>
      </c>
    </row>
    <row r="1403" spans="9:9" x14ac:dyDescent="0.3">
      <c r="I1403">
        <v>35</v>
      </c>
    </row>
    <row r="1404" spans="9:9" x14ac:dyDescent="0.3">
      <c r="I1404">
        <v>35</v>
      </c>
    </row>
    <row r="1405" spans="9:9" x14ac:dyDescent="0.3">
      <c r="I1405">
        <v>35</v>
      </c>
    </row>
    <row r="1406" spans="9:9" x14ac:dyDescent="0.3">
      <c r="I1406">
        <v>35</v>
      </c>
    </row>
    <row r="1407" spans="9:9" x14ac:dyDescent="0.3">
      <c r="I1407">
        <v>35</v>
      </c>
    </row>
    <row r="1408" spans="9:9" x14ac:dyDescent="0.3">
      <c r="I1408">
        <v>35</v>
      </c>
    </row>
    <row r="1409" spans="9:9" x14ac:dyDescent="0.3">
      <c r="I1409">
        <v>35</v>
      </c>
    </row>
    <row r="1410" spans="9:9" x14ac:dyDescent="0.3">
      <c r="I1410">
        <v>35</v>
      </c>
    </row>
    <row r="1411" spans="9:9" x14ac:dyDescent="0.3">
      <c r="I1411">
        <v>35</v>
      </c>
    </row>
    <row r="1412" spans="9:9" x14ac:dyDescent="0.3">
      <c r="I1412">
        <v>35</v>
      </c>
    </row>
    <row r="1413" spans="9:9" x14ac:dyDescent="0.3">
      <c r="I1413">
        <v>35</v>
      </c>
    </row>
    <row r="1414" spans="9:9" x14ac:dyDescent="0.3">
      <c r="I1414">
        <v>35</v>
      </c>
    </row>
    <row r="1415" spans="9:9" x14ac:dyDescent="0.3">
      <c r="I1415">
        <v>35</v>
      </c>
    </row>
    <row r="1416" spans="9:9" x14ac:dyDescent="0.3">
      <c r="I1416">
        <v>35</v>
      </c>
    </row>
    <row r="1417" spans="9:9" x14ac:dyDescent="0.3">
      <c r="I1417">
        <v>35</v>
      </c>
    </row>
    <row r="1418" spans="9:9" x14ac:dyDescent="0.3">
      <c r="I1418">
        <v>35</v>
      </c>
    </row>
    <row r="1419" spans="9:9" x14ac:dyDescent="0.3">
      <c r="I1419">
        <v>36</v>
      </c>
    </row>
    <row r="1420" spans="9:9" x14ac:dyDescent="0.3">
      <c r="I1420">
        <v>36</v>
      </c>
    </row>
    <row r="1421" spans="9:9" x14ac:dyDescent="0.3">
      <c r="I1421">
        <v>36</v>
      </c>
    </row>
    <row r="1422" spans="9:9" x14ac:dyDescent="0.3">
      <c r="I1422">
        <v>36</v>
      </c>
    </row>
    <row r="1423" spans="9:9" x14ac:dyDescent="0.3">
      <c r="I1423">
        <v>36</v>
      </c>
    </row>
    <row r="1424" spans="9:9" x14ac:dyDescent="0.3">
      <c r="I1424">
        <v>36</v>
      </c>
    </row>
    <row r="1425" spans="9:9" x14ac:dyDescent="0.3">
      <c r="I1425">
        <v>36</v>
      </c>
    </row>
    <row r="1426" spans="9:9" x14ac:dyDescent="0.3">
      <c r="I1426">
        <v>36</v>
      </c>
    </row>
    <row r="1427" spans="9:9" x14ac:dyDescent="0.3">
      <c r="I1427">
        <v>36</v>
      </c>
    </row>
    <row r="1428" spans="9:9" x14ac:dyDescent="0.3">
      <c r="I1428">
        <v>36</v>
      </c>
    </row>
    <row r="1429" spans="9:9" x14ac:dyDescent="0.3">
      <c r="I1429">
        <v>36</v>
      </c>
    </row>
    <row r="1430" spans="9:9" x14ac:dyDescent="0.3">
      <c r="I1430">
        <v>36</v>
      </c>
    </row>
    <row r="1431" spans="9:9" x14ac:dyDescent="0.3">
      <c r="I1431">
        <v>37</v>
      </c>
    </row>
    <row r="1432" spans="9:9" x14ac:dyDescent="0.3">
      <c r="I1432">
        <v>37</v>
      </c>
    </row>
    <row r="1433" spans="9:9" x14ac:dyDescent="0.3">
      <c r="I1433">
        <v>37</v>
      </c>
    </row>
    <row r="1434" spans="9:9" x14ac:dyDescent="0.3">
      <c r="I1434">
        <v>37</v>
      </c>
    </row>
    <row r="1435" spans="9:9" x14ac:dyDescent="0.3">
      <c r="I1435">
        <v>37</v>
      </c>
    </row>
    <row r="1436" spans="9:9" x14ac:dyDescent="0.3">
      <c r="I1436">
        <v>37</v>
      </c>
    </row>
    <row r="1437" spans="9:9" x14ac:dyDescent="0.3">
      <c r="I1437">
        <v>38</v>
      </c>
    </row>
    <row r="1438" spans="9:9" x14ac:dyDescent="0.3">
      <c r="I1438">
        <v>38</v>
      </c>
    </row>
    <row r="1439" spans="9:9" x14ac:dyDescent="0.3">
      <c r="I1439">
        <v>38</v>
      </c>
    </row>
    <row r="1440" spans="9:9" x14ac:dyDescent="0.3">
      <c r="I1440">
        <v>38</v>
      </c>
    </row>
    <row r="1441" spans="9:9" x14ac:dyDescent="0.3">
      <c r="I1441">
        <v>38</v>
      </c>
    </row>
    <row r="1442" spans="9:9" x14ac:dyDescent="0.3">
      <c r="I1442">
        <v>38</v>
      </c>
    </row>
    <row r="1443" spans="9:9" x14ac:dyDescent="0.3">
      <c r="I1443">
        <v>38</v>
      </c>
    </row>
    <row r="1444" spans="9:9" x14ac:dyDescent="0.3">
      <c r="I1444">
        <v>38</v>
      </c>
    </row>
    <row r="1445" spans="9:9" x14ac:dyDescent="0.3">
      <c r="I1445">
        <v>38</v>
      </c>
    </row>
    <row r="1446" spans="9:9" x14ac:dyDescent="0.3">
      <c r="I1446">
        <v>38</v>
      </c>
    </row>
    <row r="1447" spans="9:9" x14ac:dyDescent="0.3">
      <c r="I1447">
        <v>38</v>
      </c>
    </row>
    <row r="1448" spans="9:9" x14ac:dyDescent="0.3">
      <c r="I1448">
        <v>38</v>
      </c>
    </row>
    <row r="1449" spans="9:9" x14ac:dyDescent="0.3">
      <c r="I1449">
        <v>38</v>
      </c>
    </row>
    <row r="1450" spans="9:9" x14ac:dyDescent="0.3">
      <c r="I1450">
        <v>38</v>
      </c>
    </row>
    <row r="1451" spans="9:9" x14ac:dyDescent="0.3">
      <c r="I1451">
        <v>38</v>
      </c>
    </row>
    <row r="1452" spans="9:9" x14ac:dyDescent="0.3">
      <c r="I1452">
        <v>38</v>
      </c>
    </row>
    <row r="1453" spans="9:9" x14ac:dyDescent="0.3">
      <c r="I1453">
        <v>38</v>
      </c>
    </row>
    <row r="1454" spans="9:9" x14ac:dyDescent="0.3">
      <c r="I1454">
        <v>38</v>
      </c>
    </row>
    <row r="1455" spans="9:9" x14ac:dyDescent="0.3">
      <c r="I1455">
        <v>38</v>
      </c>
    </row>
    <row r="1456" spans="9:9" x14ac:dyDescent="0.3">
      <c r="I1456">
        <v>38</v>
      </c>
    </row>
    <row r="1457" spans="9:9" x14ac:dyDescent="0.3">
      <c r="I1457">
        <v>39</v>
      </c>
    </row>
    <row r="1458" spans="9:9" x14ac:dyDescent="0.3">
      <c r="I1458">
        <v>39</v>
      </c>
    </row>
    <row r="1459" spans="9:9" x14ac:dyDescent="0.3">
      <c r="I1459">
        <v>39</v>
      </c>
    </row>
    <row r="1460" spans="9:9" x14ac:dyDescent="0.3">
      <c r="I1460">
        <v>40</v>
      </c>
    </row>
    <row r="1461" spans="9:9" x14ac:dyDescent="0.3">
      <c r="I1461">
        <v>40</v>
      </c>
    </row>
    <row r="1462" spans="9:9" x14ac:dyDescent="0.3">
      <c r="I1462">
        <v>40</v>
      </c>
    </row>
    <row r="1463" spans="9:9" x14ac:dyDescent="0.3">
      <c r="I1463">
        <v>40</v>
      </c>
    </row>
    <row r="1464" spans="9:9" x14ac:dyDescent="0.3">
      <c r="I1464">
        <v>40</v>
      </c>
    </row>
    <row r="1465" spans="9:9" x14ac:dyDescent="0.3">
      <c r="I1465">
        <v>40</v>
      </c>
    </row>
    <row r="1466" spans="9:9" x14ac:dyDescent="0.3">
      <c r="I1466">
        <v>40</v>
      </c>
    </row>
    <row r="1467" spans="9:9" x14ac:dyDescent="0.3">
      <c r="I1467">
        <v>40</v>
      </c>
    </row>
    <row r="1468" spans="9:9" x14ac:dyDescent="0.3">
      <c r="I1468">
        <v>40</v>
      </c>
    </row>
    <row r="1469" spans="9:9" x14ac:dyDescent="0.3">
      <c r="I1469">
        <v>40</v>
      </c>
    </row>
    <row r="1470" spans="9:9" x14ac:dyDescent="0.3">
      <c r="I1470">
        <v>40</v>
      </c>
    </row>
    <row r="1471" spans="9:9" x14ac:dyDescent="0.3">
      <c r="I1471">
        <v>40</v>
      </c>
    </row>
    <row r="1472" spans="9:9" x14ac:dyDescent="0.3">
      <c r="I1472">
        <v>40</v>
      </c>
    </row>
    <row r="1473" spans="9:9" x14ac:dyDescent="0.3">
      <c r="I1473">
        <v>40</v>
      </c>
    </row>
    <row r="1474" spans="9:9" x14ac:dyDescent="0.3">
      <c r="I1474">
        <v>40</v>
      </c>
    </row>
    <row r="1475" spans="9:9" x14ac:dyDescent="0.3">
      <c r="I1475">
        <v>40</v>
      </c>
    </row>
    <row r="1476" spans="9:9" x14ac:dyDescent="0.3">
      <c r="I1476">
        <v>40</v>
      </c>
    </row>
    <row r="1477" spans="9:9" x14ac:dyDescent="0.3">
      <c r="I1477">
        <v>40</v>
      </c>
    </row>
    <row r="1478" spans="9:9" x14ac:dyDescent="0.3">
      <c r="I1478">
        <v>40</v>
      </c>
    </row>
    <row r="1479" spans="9:9" x14ac:dyDescent="0.3">
      <c r="I1479">
        <v>40</v>
      </c>
    </row>
    <row r="1480" spans="9:9" x14ac:dyDescent="0.3">
      <c r="I1480">
        <v>40</v>
      </c>
    </row>
    <row r="1481" spans="9:9" x14ac:dyDescent="0.3">
      <c r="I1481">
        <v>40</v>
      </c>
    </row>
    <row r="1482" spans="9:9" x14ac:dyDescent="0.3">
      <c r="I1482">
        <v>40</v>
      </c>
    </row>
    <row r="1483" spans="9:9" x14ac:dyDescent="0.3">
      <c r="I1483">
        <v>40</v>
      </c>
    </row>
    <row r="1484" spans="9:9" x14ac:dyDescent="0.3">
      <c r="I1484">
        <v>40</v>
      </c>
    </row>
    <row r="1485" spans="9:9" x14ac:dyDescent="0.3">
      <c r="I1485">
        <v>40</v>
      </c>
    </row>
    <row r="1486" spans="9:9" x14ac:dyDescent="0.3">
      <c r="I1486">
        <v>40</v>
      </c>
    </row>
    <row r="1487" spans="9:9" x14ac:dyDescent="0.3">
      <c r="I1487">
        <v>40</v>
      </c>
    </row>
    <row r="1488" spans="9:9" x14ac:dyDescent="0.3">
      <c r="I1488">
        <v>40</v>
      </c>
    </row>
    <row r="1489" spans="9:9" x14ac:dyDescent="0.3">
      <c r="I1489">
        <v>40</v>
      </c>
    </row>
    <row r="1490" spans="9:9" x14ac:dyDescent="0.3">
      <c r="I1490">
        <v>40</v>
      </c>
    </row>
    <row r="1491" spans="9:9" x14ac:dyDescent="0.3">
      <c r="I1491">
        <v>40</v>
      </c>
    </row>
    <row r="1492" spans="9:9" x14ac:dyDescent="0.3">
      <c r="I1492">
        <v>40</v>
      </c>
    </row>
    <row r="1493" spans="9:9" x14ac:dyDescent="0.3">
      <c r="I1493">
        <v>40</v>
      </c>
    </row>
    <row r="1494" spans="9:9" x14ac:dyDescent="0.3">
      <c r="I1494">
        <v>40</v>
      </c>
    </row>
    <row r="1495" spans="9:9" x14ac:dyDescent="0.3">
      <c r="I1495">
        <v>40</v>
      </c>
    </row>
    <row r="1496" spans="9:9" x14ac:dyDescent="0.3">
      <c r="I1496">
        <v>40</v>
      </c>
    </row>
    <row r="1497" spans="9:9" x14ac:dyDescent="0.3">
      <c r="I1497">
        <v>40</v>
      </c>
    </row>
    <row r="1498" spans="9:9" x14ac:dyDescent="0.3">
      <c r="I1498">
        <v>40</v>
      </c>
    </row>
    <row r="1499" spans="9:9" x14ac:dyDescent="0.3">
      <c r="I1499">
        <v>40</v>
      </c>
    </row>
    <row r="1500" spans="9:9" x14ac:dyDescent="0.3">
      <c r="I1500">
        <v>40</v>
      </c>
    </row>
    <row r="1501" spans="9:9" x14ac:dyDescent="0.3">
      <c r="I1501">
        <v>40</v>
      </c>
    </row>
    <row r="1502" spans="9:9" x14ac:dyDescent="0.3">
      <c r="I1502">
        <v>40</v>
      </c>
    </row>
    <row r="1503" spans="9:9" x14ac:dyDescent="0.3">
      <c r="I1503">
        <v>40</v>
      </c>
    </row>
    <row r="1504" spans="9:9" x14ac:dyDescent="0.3">
      <c r="I1504">
        <v>40</v>
      </c>
    </row>
    <row r="1505" spans="9:9" x14ac:dyDescent="0.3">
      <c r="I1505">
        <v>40</v>
      </c>
    </row>
    <row r="1506" spans="9:9" x14ac:dyDescent="0.3">
      <c r="I1506">
        <v>40</v>
      </c>
    </row>
    <row r="1507" spans="9:9" x14ac:dyDescent="0.3">
      <c r="I1507">
        <v>40</v>
      </c>
    </row>
    <row r="1508" spans="9:9" x14ac:dyDescent="0.3">
      <c r="I1508">
        <v>40</v>
      </c>
    </row>
    <row r="1509" spans="9:9" x14ac:dyDescent="0.3">
      <c r="I1509">
        <v>40</v>
      </c>
    </row>
    <row r="1510" spans="9:9" x14ac:dyDescent="0.3">
      <c r="I1510">
        <v>40</v>
      </c>
    </row>
    <row r="1511" spans="9:9" x14ac:dyDescent="0.3">
      <c r="I1511">
        <v>40</v>
      </c>
    </row>
    <row r="1512" spans="9:9" x14ac:dyDescent="0.3">
      <c r="I1512">
        <v>40</v>
      </c>
    </row>
    <row r="1513" spans="9:9" x14ac:dyDescent="0.3">
      <c r="I1513">
        <v>40</v>
      </c>
    </row>
    <row r="1514" spans="9:9" x14ac:dyDescent="0.3">
      <c r="I1514">
        <v>40</v>
      </c>
    </row>
    <row r="1515" spans="9:9" x14ac:dyDescent="0.3">
      <c r="I1515">
        <v>40</v>
      </c>
    </row>
    <row r="1516" spans="9:9" x14ac:dyDescent="0.3">
      <c r="I1516">
        <v>40</v>
      </c>
    </row>
    <row r="1517" spans="9:9" x14ac:dyDescent="0.3">
      <c r="I1517">
        <v>40</v>
      </c>
    </row>
    <row r="1518" spans="9:9" x14ac:dyDescent="0.3">
      <c r="I1518">
        <v>40</v>
      </c>
    </row>
    <row r="1519" spans="9:9" x14ac:dyDescent="0.3">
      <c r="I1519">
        <v>40</v>
      </c>
    </row>
    <row r="1520" spans="9:9" x14ac:dyDescent="0.3">
      <c r="I1520">
        <v>40</v>
      </c>
    </row>
    <row r="1521" spans="9:9" x14ac:dyDescent="0.3">
      <c r="I1521">
        <v>40</v>
      </c>
    </row>
    <row r="1522" spans="9:9" x14ac:dyDescent="0.3">
      <c r="I1522">
        <v>40</v>
      </c>
    </row>
    <row r="1523" spans="9:9" x14ac:dyDescent="0.3">
      <c r="I1523">
        <v>40</v>
      </c>
    </row>
    <row r="1524" spans="9:9" x14ac:dyDescent="0.3">
      <c r="I1524">
        <v>40</v>
      </c>
    </row>
    <row r="1525" spans="9:9" x14ac:dyDescent="0.3">
      <c r="I1525">
        <v>40</v>
      </c>
    </row>
    <row r="1526" spans="9:9" x14ac:dyDescent="0.3">
      <c r="I1526">
        <v>40</v>
      </c>
    </row>
    <row r="1527" spans="9:9" x14ac:dyDescent="0.3">
      <c r="I1527">
        <v>40</v>
      </c>
    </row>
    <row r="1528" spans="9:9" x14ac:dyDescent="0.3">
      <c r="I1528">
        <v>40</v>
      </c>
    </row>
    <row r="1529" spans="9:9" x14ac:dyDescent="0.3">
      <c r="I1529">
        <v>41</v>
      </c>
    </row>
    <row r="1530" spans="9:9" x14ac:dyDescent="0.3">
      <c r="I1530">
        <v>41</v>
      </c>
    </row>
    <row r="1531" spans="9:9" x14ac:dyDescent="0.3">
      <c r="I1531">
        <v>41</v>
      </c>
    </row>
    <row r="1532" spans="9:9" x14ac:dyDescent="0.3">
      <c r="I1532">
        <v>41</v>
      </c>
    </row>
    <row r="1533" spans="9:9" x14ac:dyDescent="0.3">
      <c r="I1533">
        <v>41</v>
      </c>
    </row>
    <row r="1534" spans="9:9" x14ac:dyDescent="0.3">
      <c r="I1534">
        <v>42</v>
      </c>
    </row>
    <row r="1535" spans="9:9" x14ac:dyDescent="0.3">
      <c r="I1535">
        <v>42</v>
      </c>
    </row>
    <row r="1536" spans="9:9" x14ac:dyDescent="0.3">
      <c r="I1536">
        <v>42</v>
      </c>
    </row>
    <row r="1537" spans="9:9" x14ac:dyDescent="0.3">
      <c r="I1537">
        <v>42</v>
      </c>
    </row>
    <row r="1538" spans="9:9" x14ac:dyDescent="0.3">
      <c r="I1538">
        <v>42</v>
      </c>
    </row>
    <row r="1539" spans="9:9" x14ac:dyDescent="0.3">
      <c r="I1539">
        <v>42</v>
      </c>
    </row>
    <row r="1540" spans="9:9" x14ac:dyDescent="0.3">
      <c r="I1540">
        <v>42</v>
      </c>
    </row>
    <row r="1541" spans="9:9" x14ac:dyDescent="0.3">
      <c r="I1541">
        <v>42</v>
      </c>
    </row>
    <row r="1542" spans="9:9" x14ac:dyDescent="0.3">
      <c r="I1542">
        <v>42</v>
      </c>
    </row>
    <row r="1543" spans="9:9" x14ac:dyDescent="0.3">
      <c r="I1543">
        <v>42</v>
      </c>
    </row>
    <row r="1544" spans="9:9" x14ac:dyDescent="0.3">
      <c r="I1544">
        <v>42</v>
      </c>
    </row>
    <row r="1545" spans="9:9" x14ac:dyDescent="0.3">
      <c r="I1545">
        <v>42</v>
      </c>
    </row>
    <row r="1546" spans="9:9" x14ac:dyDescent="0.3">
      <c r="I1546">
        <v>42</v>
      </c>
    </row>
    <row r="1547" spans="9:9" x14ac:dyDescent="0.3">
      <c r="I1547">
        <v>42</v>
      </c>
    </row>
    <row r="1548" spans="9:9" x14ac:dyDescent="0.3">
      <c r="I1548">
        <v>42</v>
      </c>
    </row>
    <row r="1549" spans="9:9" x14ac:dyDescent="0.3">
      <c r="I1549">
        <v>42</v>
      </c>
    </row>
    <row r="1550" spans="9:9" x14ac:dyDescent="0.3">
      <c r="I1550">
        <v>42</v>
      </c>
    </row>
    <row r="1551" spans="9:9" x14ac:dyDescent="0.3">
      <c r="I1551">
        <v>42</v>
      </c>
    </row>
    <row r="1552" spans="9:9" x14ac:dyDescent="0.3">
      <c r="I1552">
        <v>42</v>
      </c>
    </row>
    <row r="1553" spans="9:9" x14ac:dyDescent="0.3">
      <c r="I1553">
        <v>42</v>
      </c>
    </row>
    <row r="1554" spans="9:9" x14ac:dyDescent="0.3">
      <c r="I1554">
        <v>42</v>
      </c>
    </row>
    <row r="1555" spans="9:9" x14ac:dyDescent="0.3">
      <c r="I1555">
        <v>42</v>
      </c>
    </row>
    <row r="1556" spans="9:9" x14ac:dyDescent="0.3">
      <c r="I1556">
        <v>42</v>
      </c>
    </row>
    <row r="1557" spans="9:9" x14ac:dyDescent="0.3">
      <c r="I1557">
        <v>42</v>
      </c>
    </row>
    <row r="1558" spans="9:9" x14ac:dyDescent="0.3">
      <c r="I1558">
        <v>42</v>
      </c>
    </row>
    <row r="1559" spans="9:9" x14ac:dyDescent="0.3">
      <c r="I1559">
        <v>42</v>
      </c>
    </row>
    <row r="1560" spans="9:9" x14ac:dyDescent="0.3">
      <c r="I1560">
        <v>43</v>
      </c>
    </row>
    <row r="1561" spans="9:9" x14ac:dyDescent="0.3">
      <c r="I1561">
        <v>43</v>
      </c>
    </row>
    <row r="1562" spans="9:9" x14ac:dyDescent="0.3">
      <c r="I1562">
        <v>43</v>
      </c>
    </row>
    <row r="1563" spans="9:9" x14ac:dyDescent="0.3">
      <c r="I1563">
        <v>43</v>
      </c>
    </row>
    <row r="1564" spans="9:9" x14ac:dyDescent="0.3">
      <c r="I1564">
        <v>43</v>
      </c>
    </row>
    <row r="1565" spans="9:9" x14ac:dyDescent="0.3">
      <c r="I1565">
        <v>44</v>
      </c>
    </row>
    <row r="1566" spans="9:9" x14ac:dyDescent="0.3">
      <c r="I1566">
        <v>44</v>
      </c>
    </row>
    <row r="1567" spans="9:9" x14ac:dyDescent="0.3">
      <c r="I1567">
        <v>44</v>
      </c>
    </row>
    <row r="1568" spans="9:9" x14ac:dyDescent="0.3">
      <c r="I1568">
        <v>44</v>
      </c>
    </row>
    <row r="1569" spans="9:9" x14ac:dyDescent="0.3">
      <c r="I1569">
        <v>44</v>
      </c>
    </row>
    <row r="1570" spans="9:9" x14ac:dyDescent="0.3">
      <c r="I1570">
        <v>44</v>
      </c>
    </row>
    <row r="1571" spans="9:9" x14ac:dyDescent="0.3">
      <c r="I1571">
        <v>44</v>
      </c>
    </row>
    <row r="1572" spans="9:9" x14ac:dyDescent="0.3">
      <c r="I1572">
        <v>44</v>
      </c>
    </row>
    <row r="1573" spans="9:9" x14ac:dyDescent="0.3">
      <c r="I1573">
        <v>44</v>
      </c>
    </row>
    <row r="1574" spans="9:9" x14ac:dyDescent="0.3">
      <c r="I1574">
        <v>45</v>
      </c>
    </row>
    <row r="1575" spans="9:9" x14ac:dyDescent="0.3">
      <c r="I1575">
        <v>45</v>
      </c>
    </row>
    <row r="1576" spans="9:9" x14ac:dyDescent="0.3">
      <c r="I1576">
        <v>45</v>
      </c>
    </row>
    <row r="1577" spans="9:9" x14ac:dyDescent="0.3">
      <c r="I1577">
        <v>45</v>
      </c>
    </row>
    <row r="1578" spans="9:9" x14ac:dyDescent="0.3">
      <c r="I1578">
        <v>45</v>
      </c>
    </row>
    <row r="1579" spans="9:9" x14ac:dyDescent="0.3">
      <c r="I1579">
        <v>45</v>
      </c>
    </row>
    <row r="1580" spans="9:9" x14ac:dyDescent="0.3">
      <c r="I1580">
        <v>45</v>
      </c>
    </row>
    <row r="1581" spans="9:9" x14ac:dyDescent="0.3">
      <c r="I1581">
        <v>45</v>
      </c>
    </row>
    <row r="1582" spans="9:9" x14ac:dyDescent="0.3">
      <c r="I1582">
        <v>45</v>
      </c>
    </row>
    <row r="1583" spans="9:9" x14ac:dyDescent="0.3">
      <c r="I1583">
        <v>45</v>
      </c>
    </row>
    <row r="1584" spans="9:9" x14ac:dyDescent="0.3">
      <c r="I1584">
        <v>45</v>
      </c>
    </row>
    <row r="1585" spans="9:9" x14ac:dyDescent="0.3">
      <c r="I1585">
        <v>45</v>
      </c>
    </row>
    <row r="1586" spans="9:9" x14ac:dyDescent="0.3">
      <c r="I1586">
        <v>45</v>
      </c>
    </row>
    <row r="1587" spans="9:9" x14ac:dyDescent="0.3">
      <c r="I1587">
        <v>45</v>
      </c>
    </row>
    <row r="1588" spans="9:9" x14ac:dyDescent="0.3">
      <c r="I1588">
        <v>45</v>
      </c>
    </row>
    <row r="1589" spans="9:9" x14ac:dyDescent="0.3">
      <c r="I1589">
        <v>45</v>
      </c>
    </row>
    <row r="1590" spans="9:9" x14ac:dyDescent="0.3">
      <c r="I1590">
        <v>45</v>
      </c>
    </row>
    <row r="1591" spans="9:9" x14ac:dyDescent="0.3">
      <c r="I1591">
        <v>45</v>
      </c>
    </row>
    <row r="1592" spans="9:9" x14ac:dyDescent="0.3">
      <c r="I1592">
        <v>45</v>
      </c>
    </row>
    <row r="1593" spans="9:9" x14ac:dyDescent="0.3">
      <c r="I1593">
        <v>45</v>
      </c>
    </row>
    <row r="1594" spans="9:9" x14ac:dyDescent="0.3">
      <c r="I1594">
        <v>45</v>
      </c>
    </row>
    <row r="1595" spans="9:9" x14ac:dyDescent="0.3">
      <c r="I1595">
        <v>45</v>
      </c>
    </row>
    <row r="1596" spans="9:9" x14ac:dyDescent="0.3">
      <c r="I1596">
        <v>45</v>
      </c>
    </row>
    <row r="1597" spans="9:9" x14ac:dyDescent="0.3">
      <c r="I1597">
        <v>45</v>
      </c>
    </row>
    <row r="1598" spans="9:9" x14ac:dyDescent="0.3">
      <c r="I1598">
        <v>45</v>
      </c>
    </row>
    <row r="1599" spans="9:9" x14ac:dyDescent="0.3">
      <c r="I1599">
        <v>45</v>
      </c>
    </row>
    <row r="1600" spans="9:9" x14ac:dyDescent="0.3">
      <c r="I1600">
        <v>45</v>
      </c>
    </row>
    <row r="1601" spans="9:9" x14ac:dyDescent="0.3">
      <c r="I1601">
        <v>45</v>
      </c>
    </row>
    <row r="1602" spans="9:9" x14ac:dyDescent="0.3">
      <c r="I1602">
        <v>45</v>
      </c>
    </row>
    <row r="1603" spans="9:9" x14ac:dyDescent="0.3">
      <c r="I1603">
        <v>46</v>
      </c>
    </row>
    <row r="1604" spans="9:9" x14ac:dyDescent="0.3">
      <c r="I1604">
        <v>46</v>
      </c>
    </row>
    <row r="1605" spans="9:9" x14ac:dyDescent="0.3">
      <c r="I1605">
        <v>46</v>
      </c>
    </row>
    <row r="1606" spans="9:9" x14ac:dyDescent="0.3">
      <c r="I1606">
        <v>46</v>
      </c>
    </row>
    <row r="1607" spans="9:9" x14ac:dyDescent="0.3">
      <c r="I1607">
        <v>46</v>
      </c>
    </row>
    <row r="1608" spans="9:9" x14ac:dyDescent="0.3">
      <c r="I1608">
        <v>46</v>
      </c>
    </row>
    <row r="1609" spans="9:9" x14ac:dyDescent="0.3">
      <c r="I1609">
        <v>46</v>
      </c>
    </row>
    <row r="1610" spans="9:9" x14ac:dyDescent="0.3">
      <c r="I1610">
        <v>46</v>
      </c>
    </row>
    <row r="1611" spans="9:9" x14ac:dyDescent="0.3">
      <c r="I1611">
        <v>46</v>
      </c>
    </row>
    <row r="1612" spans="9:9" x14ac:dyDescent="0.3">
      <c r="I1612">
        <v>46</v>
      </c>
    </row>
    <row r="1613" spans="9:9" x14ac:dyDescent="0.3">
      <c r="I1613">
        <v>47.5</v>
      </c>
    </row>
    <row r="1614" spans="9:9" x14ac:dyDescent="0.3">
      <c r="I1614">
        <v>48</v>
      </c>
    </row>
    <row r="1615" spans="9:9" x14ac:dyDescent="0.3">
      <c r="I1615">
        <v>48</v>
      </c>
    </row>
    <row r="1616" spans="9:9" x14ac:dyDescent="0.3">
      <c r="I1616">
        <v>48</v>
      </c>
    </row>
    <row r="1617" spans="9:9" x14ac:dyDescent="0.3">
      <c r="I1617">
        <v>48</v>
      </c>
    </row>
    <row r="1618" spans="9:9" x14ac:dyDescent="0.3">
      <c r="I1618">
        <v>48</v>
      </c>
    </row>
    <row r="1619" spans="9:9" x14ac:dyDescent="0.3">
      <c r="I1619">
        <v>48</v>
      </c>
    </row>
    <row r="1620" spans="9:9" x14ac:dyDescent="0.3">
      <c r="I1620">
        <v>48</v>
      </c>
    </row>
    <row r="1621" spans="9:9" x14ac:dyDescent="0.3">
      <c r="I1621">
        <v>48</v>
      </c>
    </row>
    <row r="1622" spans="9:9" x14ac:dyDescent="0.3">
      <c r="I1622">
        <v>48</v>
      </c>
    </row>
    <row r="1623" spans="9:9" x14ac:dyDescent="0.3">
      <c r="I1623">
        <v>48</v>
      </c>
    </row>
    <row r="1624" spans="9:9" x14ac:dyDescent="0.3">
      <c r="I1624">
        <v>48</v>
      </c>
    </row>
    <row r="1625" spans="9:9" x14ac:dyDescent="0.3">
      <c r="I1625">
        <v>48</v>
      </c>
    </row>
    <row r="1626" spans="9:9" x14ac:dyDescent="0.3">
      <c r="I1626">
        <v>48</v>
      </c>
    </row>
    <row r="1627" spans="9:9" x14ac:dyDescent="0.3">
      <c r="I1627">
        <v>49</v>
      </c>
    </row>
    <row r="1628" spans="9:9" x14ac:dyDescent="0.3">
      <c r="I1628">
        <v>49</v>
      </c>
    </row>
    <row r="1629" spans="9:9" x14ac:dyDescent="0.3">
      <c r="I1629">
        <v>49</v>
      </c>
    </row>
    <row r="1630" spans="9:9" x14ac:dyDescent="0.3">
      <c r="I1630">
        <v>50</v>
      </c>
    </row>
    <row r="1631" spans="9:9" x14ac:dyDescent="0.3">
      <c r="I1631">
        <v>50</v>
      </c>
    </row>
    <row r="1632" spans="9:9" x14ac:dyDescent="0.3">
      <c r="I1632">
        <v>50</v>
      </c>
    </row>
    <row r="1633" spans="9:9" x14ac:dyDescent="0.3">
      <c r="I1633">
        <v>50</v>
      </c>
    </row>
    <row r="1634" spans="9:9" x14ac:dyDescent="0.3">
      <c r="I1634">
        <v>50</v>
      </c>
    </row>
    <row r="1635" spans="9:9" x14ac:dyDescent="0.3">
      <c r="I1635">
        <v>50</v>
      </c>
    </row>
    <row r="1636" spans="9:9" x14ac:dyDescent="0.3">
      <c r="I1636">
        <v>50</v>
      </c>
    </row>
    <row r="1637" spans="9:9" x14ac:dyDescent="0.3">
      <c r="I1637">
        <v>50</v>
      </c>
    </row>
    <row r="1638" spans="9:9" x14ac:dyDescent="0.3">
      <c r="I1638">
        <v>50</v>
      </c>
    </row>
    <row r="1639" spans="9:9" x14ac:dyDescent="0.3">
      <c r="I1639">
        <v>50</v>
      </c>
    </row>
    <row r="1640" spans="9:9" x14ac:dyDescent="0.3">
      <c r="I1640">
        <v>50</v>
      </c>
    </row>
    <row r="1641" spans="9:9" x14ac:dyDescent="0.3">
      <c r="I1641">
        <v>50</v>
      </c>
    </row>
    <row r="1642" spans="9:9" x14ac:dyDescent="0.3">
      <c r="I1642">
        <v>50</v>
      </c>
    </row>
    <row r="1643" spans="9:9" x14ac:dyDescent="0.3">
      <c r="I1643">
        <v>50</v>
      </c>
    </row>
    <row r="1644" spans="9:9" x14ac:dyDescent="0.3">
      <c r="I1644">
        <v>50</v>
      </c>
    </row>
    <row r="1645" spans="9:9" x14ac:dyDescent="0.3">
      <c r="I1645">
        <v>50</v>
      </c>
    </row>
    <row r="1646" spans="9:9" x14ac:dyDescent="0.3">
      <c r="I1646">
        <v>50</v>
      </c>
    </row>
    <row r="1647" spans="9:9" x14ac:dyDescent="0.3">
      <c r="I1647">
        <v>50</v>
      </c>
    </row>
    <row r="1648" spans="9:9" x14ac:dyDescent="0.3">
      <c r="I1648">
        <v>50</v>
      </c>
    </row>
    <row r="1649" spans="9:9" x14ac:dyDescent="0.3">
      <c r="I1649">
        <v>50</v>
      </c>
    </row>
    <row r="1650" spans="9:9" x14ac:dyDescent="0.3">
      <c r="I1650">
        <v>50</v>
      </c>
    </row>
    <row r="1651" spans="9:9" x14ac:dyDescent="0.3">
      <c r="I1651">
        <v>50</v>
      </c>
    </row>
    <row r="1652" spans="9:9" x14ac:dyDescent="0.3">
      <c r="I1652">
        <v>50</v>
      </c>
    </row>
    <row r="1653" spans="9:9" x14ac:dyDescent="0.3">
      <c r="I1653">
        <v>50</v>
      </c>
    </row>
    <row r="1654" spans="9:9" x14ac:dyDescent="0.3">
      <c r="I1654">
        <v>50</v>
      </c>
    </row>
    <row r="1655" spans="9:9" x14ac:dyDescent="0.3">
      <c r="I1655">
        <v>50</v>
      </c>
    </row>
    <row r="1656" spans="9:9" x14ac:dyDescent="0.3">
      <c r="I1656">
        <v>50</v>
      </c>
    </row>
    <row r="1657" spans="9:9" x14ac:dyDescent="0.3">
      <c r="I1657">
        <v>50</v>
      </c>
    </row>
    <row r="1658" spans="9:9" x14ac:dyDescent="0.3">
      <c r="I1658">
        <v>50</v>
      </c>
    </row>
    <row r="1659" spans="9:9" x14ac:dyDescent="0.3">
      <c r="I1659">
        <v>50</v>
      </c>
    </row>
    <row r="1660" spans="9:9" x14ac:dyDescent="0.3">
      <c r="I1660">
        <v>50</v>
      </c>
    </row>
    <row r="1661" spans="9:9" x14ac:dyDescent="0.3">
      <c r="I1661">
        <v>50</v>
      </c>
    </row>
    <row r="1662" spans="9:9" x14ac:dyDescent="0.3">
      <c r="I1662">
        <v>50</v>
      </c>
    </row>
    <row r="1663" spans="9:9" x14ac:dyDescent="0.3">
      <c r="I1663">
        <v>50</v>
      </c>
    </row>
    <row r="1664" spans="9:9" x14ac:dyDescent="0.3">
      <c r="I1664">
        <v>50</v>
      </c>
    </row>
    <row r="1665" spans="9:9" x14ac:dyDescent="0.3">
      <c r="I1665">
        <v>50</v>
      </c>
    </row>
    <row r="1666" spans="9:9" x14ac:dyDescent="0.3">
      <c r="I1666">
        <v>51</v>
      </c>
    </row>
    <row r="1667" spans="9:9" x14ac:dyDescent="0.3">
      <c r="I1667">
        <v>51</v>
      </c>
    </row>
    <row r="1668" spans="9:9" x14ac:dyDescent="0.3">
      <c r="I1668">
        <v>52</v>
      </c>
    </row>
    <row r="1669" spans="9:9" x14ac:dyDescent="0.3">
      <c r="I1669">
        <v>52</v>
      </c>
    </row>
    <row r="1670" spans="9:9" x14ac:dyDescent="0.3">
      <c r="I1670">
        <v>52</v>
      </c>
    </row>
    <row r="1671" spans="9:9" x14ac:dyDescent="0.3">
      <c r="I1671">
        <v>52</v>
      </c>
    </row>
    <row r="1672" spans="9:9" x14ac:dyDescent="0.3">
      <c r="I1672">
        <v>52</v>
      </c>
    </row>
    <row r="1673" spans="9:9" x14ac:dyDescent="0.3">
      <c r="I1673">
        <v>52</v>
      </c>
    </row>
    <row r="1674" spans="9:9" x14ac:dyDescent="0.3">
      <c r="I1674">
        <v>52</v>
      </c>
    </row>
    <row r="1675" spans="9:9" x14ac:dyDescent="0.3">
      <c r="I1675">
        <v>52</v>
      </c>
    </row>
    <row r="1676" spans="9:9" x14ac:dyDescent="0.3">
      <c r="I1676">
        <v>54</v>
      </c>
    </row>
    <row r="1677" spans="9:9" x14ac:dyDescent="0.3">
      <c r="I1677">
        <v>55</v>
      </c>
    </row>
    <row r="1678" spans="9:9" x14ac:dyDescent="0.3">
      <c r="I1678">
        <v>55</v>
      </c>
    </row>
    <row r="1679" spans="9:9" x14ac:dyDescent="0.3">
      <c r="I1679">
        <v>55</v>
      </c>
    </row>
    <row r="1680" spans="9:9" x14ac:dyDescent="0.3">
      <c r="I1680">
        <v>55</v>
      </c>
    </row>
    <row r="1681" spans="9:9" x14ac:dyDescent="0.3">
      <c r="I1681">
        <v>55</v>
      </c>
    </row>
    <row r="1682" spans="9:9" x14ac:dyDescent="0.3">
      <c r="I1682">
        <v>55</v>
      </c>
    </row>
    <row r="1683" spans="9:9" x14ac:dyDescent="0.3">
      <c r="I1683">
        <v>55</v>
      </c>
    </row>
    <row r="1684" spans="9:9" x14ac:dyDescent="0.3">
      <c r="I1684">
        <v>55</v>
      </c>
    </row>
    <row r="1685" spans="9:9" x14ac:dyDescent="0.3">
      <c r="I1685">
        <v>55</v>
      </c>
    </row>
    <row r="1686" spans="9:9" x14ac:dyDescent="0.3">
      <c r="I1686">
        <v>55</v>
      </c>
    </row>
    <row r="1687" spans="9:9" x14ac:dyDescent="0.3">
      <c r="I1687">
        <v>55</v>
      </c>
    </row>
    <row r="1688" spans="9:9" x14ac:dyDescent="0.3">
      <c r="I1688">
        <v>55</v>
      </c>
    </row>
    <row r="1689" spans="9:9" x14ac:dyDescent="0.3">
      <c r="I1689">
        <v>55</v>
      </c>
    </row>
    <row r="1690" spans="9:9" x14ac:dyDescent="0.3">
      <c r="I1690">
        <v>55</v>
      </c>
    </row>
    <row r="1691" spans="9:9" x14ac:dyDescent="0.3">
      <c r="I1691">
        <v>56</v>
      </c>
    </row>
    <row r="1692" spans="9:9" x14ac:dyDescent="0.3">
      <c r="I1692">
        <v>56</v>
      </c>
    </row>
    <row r="1693" spans="9:9" x14ac:dyDescent="0.3">
      <c r="I1693">
        <v>56</v>
      </c>
    </row>
    <row r="1694" spans="9:9" x14ac:dyDescent="0.3">
      <c r="I1694">
        <v>56</v>
      </c>
    </row>
    <row r="1695" spans="9:9" x14ac:dyDescent="0.3">
      <c r="I1695">
        <v>56</v>
      </c>
    </row>
    <row r="1696" spans="9:9" x14ac:dyDescent="0.3">
      <c r="I1696">
        <v>56</v>
      </c>
    </row>
    <row r="1697" spans="9:9" x14ac:dyDescent="0.3">
      <c r="I1697">
        <v>56</v>
      </c>
    </row>
    <row r="1698" spans="9:9" x14ac:dyDescent="0.3">
      <c r="I1698">
        <v>57</v>
      </c>
    </row>
    <row r="1699" spans="9:9" x14ac:dyDescent="0.3">
      <c r="I1699">
        <v>58</v>
      </c>
    </row>
    <row r="1700" spans="9:9" x14ac:dyDescent="0.3">
      <c r="I1700">
        <v>58</v>
      </c>
    </row>
    <row r="1701" spans="9:9" x14ac:dyDescent="0.3">
      <c r="I1701">
        <v>58</v>
      </c>
    </row>
    <row r="1702" spans="9:9" x14ac:dyDescent="0.3">
      <c r="I1702">
        <v>58</v>
      </c>
    </row>
    <row r="1703" spans="9:9" x14ac:dyDescent="0.3">
      <c r="I1703">
        <v>58</v>
      </c>
    </row>
    <row r="1704" spans="9:9" x14ac:dyDescent="0.3">
      <c r="I1704">
        <v>58</v>
      </c>
    </row>
    <row r="1705" spans="9:9" x14ac:dyDescent="0.3">
      <c r="I1705">
        <v>58</v>
      </c>
    </row>
    <row r="1706" spans="9:9" x14ac:dyDescent="0.3">
      <c r="I1706">
        <v>58</v>
      </c>
    </row>
    <row r="1707" spans="9:9" x14ac:dyDescent="0.3">
      <c r="I1707">
        <v>58</v>
      </c>
    </row>
    <row r="1708" spans="9:9" x14ac:dyDescent="0.3">
      <c r="I1708">
        <v>58</v>
      </c>
    </row>
    <row r="1709" spans="9:9" x14ac:dyDescent="0.3">
      <c r="I1709">
        <v>59</v>
      </c>
    </row>
    <row r="1710" spans="9:9" x14ac:dyDescent="0.3">
      <c r="I1710">
        <v>59</v>
      </c>
    </row>
    <row r="1711" spans="9:9" x14ac:dyDescent="0.3">
      <c r="I1711">
        <v>60</v>
      </c>
    </row>
    <row r="1712" spans="9:9" x14ac:dyDescent="0.3">
      <c r="I1712">
        <v>60</v>
      </c>
    </row>
    <row r="1713" spans="9:9" x14ac:dyDescent="0.3">
      <c r="I1713">
        <v>60</v>
      </c>
    </row>
    <row r="1714" spans="9:9" x14ac:dyDescent="0.3">
      <c r="I1714">
        <v>60</v>
      </c>
    </row>
    <row r="1715" spans="9:9" x14ac:dyDescent="0.3">
      <c r="I1715">
        <v>60</v>
      </c>
    </row>
    <row r="1716" spans="9:9" x14ac:dyDescent="0.3">
      <c r="I1716">
        <v>60</v>
      </c>
    </row>
    <row r="1717" spans="9:9" x14ac:dyDescent="0.3">
      <c r="I1717">
        <v>60</v>
      </c>
    </row>
    <row r="1718" spans="9:9" x14ac:dyDescent="0.3">
      <c r="I1718">
        <v>60</v>
      </c>
    </row>
    <row r="1719" spans="9:9" x14ac:dyDescent="0.3">
      <c r="I1719">
        <v>60</v>
      </c>
    </row>
    <row r="1720" spans="9:9" x14ac:dyDescent="0.3">
      <c r="I1720">
        <v>60</v>
      </c>
    </row>
    <row r="1721" spans="9:9" x14ac:dyDescent="0.3">
      <c r="I1721">
        <v>60</v>
      </c>
    </row>
    <row r="1722" spans="9:9" x14ac:dyDescent="0.3">
      <c r="I1722">
        <v>60</v>
      </c>
    </row>
    <row r="1723" spans="9:9" x14ac:dyDescent="0.3">
      <c r="I1723">
        <v>60</v>
      </c>
    </row>
    <row r="1724" spans="9:9" x14ac:dyDescent="0.3">
      <c r="I1724">
        <v>60</v>
      </c>
    </row>
    <row r="1725" spans="9:9" x14ac:dyDescent="0.3">
      <c r="I1725">
        <v>60</v>
      </c>
    </row>
    <row r="1726" spans="9:9" x14ac:dyDescent="0.3">
      <c r="I1726">
        <v>60</v>
      </c>
    </row>
    <row r="1727" spans="9:9" x14ac:dyDescent="0.3">
      <c r="I1727">
        <v>60</v>
      </c>
    </row>
    <row r="1728" spans="9:9" x14ac:dyDescent="0.3">
      <c r="I1728">
        <v>60</v>
      </c>
    </row>
    <row r="1729" spans="9:9" x14ac:dyDescent="0.3">
      <c r="I1729">
        <v>60</v>
      </c>
    </row>
    <row r="1730" spans="9:9" x14ac:dyDescent="0.3">
      <c r="I1730">
        <v>60</v>
      </c>
    </row>
    <row r="1731" spans="9:9" x14ac:dyDescent="0.3">
      <c r="I1731">
        <v>60</v>
      </c>
    </row>
    <row r="1732" spans="9:9" x14ac:dyDescent="0.3">
      <c r="I1732">
        <v>60</v>
      </c>
    </row>
    <row r="1733" spans="9:9" x14ac:dyDescent="0.3">
      <c r="I1733">
        <v>60</v>
      </c>
    </row>
    <row r="1734" spans="9:9" x14ac:dyDescent="0.3">
      <c r="I1734">
        <v>60</v>
      </c>
    </row>
    <row r="1735" spans="9:9" x14ac:dyDescent="0.3">
      <c r="I1735">
        <v>60</v>
      </c>
    </row>
    <row r="1736" spans="9:9" x14ac:dyDescent="0.3">
      <c r="I1736">
        <v>60</v>
      </c>
    </row>
    <row r="1737" spans="9:9" x14ac:dyDescent="0.3">
      <c r="I1737">
        <v>60</v>
      </c>
    </row>
    <row r="1738" spans="9:9" x14ac:dyDescent="0.3">
      <c r="I1738">
        <v>60</v>
      </c>
    </row>
    <row r="1739" spans="9:9" x14ac:dyDescent="0.3">
      <c r="I1739">
        <v>60</v>
      </c>
    </row>
    <row r="1740" spans="9:9" x14ac:dyDescent="0.3">
      <c r="I1740">
        <v>60</v>
      </c>
    </row>
    <row r="1741" spans="9:9" x14ac:dyDescent="0.3">
      <c r="I1741">
        <v>60</v>
      </c>
    </row>
    <row r="1742" spans="9:9" x14ac:dyDescent="0.3">
      <c r="I1742">
        <v>60</v>
      </c>
    </row>
    <row r="1743" spans="9:9" x14ac:dyDescent="0.3">
      <c r="I1743">
        <v>60</v>
      </c>
    </row>
    <row r="1744" spans="9:9" x14ac:dyDescent="0.3">
      <c r="I1744">
        <v>60</v>
      </c>
    </row>
    <row r="1745" spans="9:9" x14ac:dyDescent="0.3">
      <c r="I1745">
        <v>60</v>
      </c>
    </row>
    <row r="1746" spans="9:9" x14ac:dyDescent="0.3">
      <c r="I1746">
        <v>60</v>
      </c>
    </row>
    <row r="1747" spans="9:9" x14ac:dyDescent="0.3">
      <c r="I1747">
        <v>62</v>
      </c>
    </row>
    <row r="1748" spans="9:9" x14ac:dyDescent="0.3">
      <c r="I1748">
        <v>62</v>
      </c>
    </row>
    <row r="1749" spans="9:9" x14ac:dyDescent="0.3">
      <c r="I1749">
        <v>62</v>
      </c>
    </row>
    <row r="1750" spans="9:9" x14ac:dyDescent="0.3">
      <c r="I1750">
        <v>62</v>
      </c>
    </row>
    <row r="1751" spans="9:9" x14ac:dyDescent="0.3">
      <c r="I1751">
        <v>62</v>
      </c>
    </row>
    <row r="1752" spans="9:9" x14ac:dyDescent="0.3">
      <c r="I1752">
        <v>62</v>
      </c>
    </row>
    <row r="1753" spans="9:9" x14ac:dyDescent="0.3">
      <c r="I1753">
        <v>62</v>
      </c>
    </row>
    <row r="1754" spans="9:9" x14ac:dyDescent="0.3">
      <c r="I1754">
        <v>62</v>
      </c>
    </row>
    <row r="1755" spans="9:9" x14ac:dyDescent="0.3">
      <c r="I1755">
        <v>62</v>
      </c>
    </row>
    <row r="1756" spans="9:9" x14ac:dyDescent="0.3">
      <c r="I1756">
        <v>62</v>
      </c>
    </row>
    <row r="1757" spans="9:9" x14ac:dyDescent="0.3">
      <c r="I1757">
        <v>63</v>
      </c>
    </row>
    <row r="1758" spans="9:9" x14ac:dyDescent="0.3">
      <c r="I1758">
        <v>63</v>
      </c>
    </row>
    <row r="1759" spans="9:9" x14ac:dyDescent="0.3">
      <c r="I1759">
        <v>65</v>
      </c>
    </row>
    <row r="1760" spans="9:9" x14ac:dyDescent="0.3">
      <c r="I1760">
        <v>65</v>
      </c>
    </row>
    <row r="1761" spans="9:9" x14ac:dyDescent="0.3">
      <c r="I1761">
        <v>65</v>
      </c>
    </row>
    <row r="1762" spans="9:9" x14ac:dyDescent="0.3">
      <c r="I1762">
        <v>65</v>
      </c>
    </row>
    <row r="1763" spans="9:9" x14ac:dyDescent="0.3">
      <c r="I1763">
        <v>65</v>
      </c>
    </row>
    <row r="1764" spans="9:9" x14ac:dyDescent="0.3">
      <c r="I1764">
        <v>65</v>
      </c>
    </row>
    <row r="1765" spans="9:9" x14ac:dyDescent="0.3">
      <c r="I1765">
        <v>65</v>
      </c>
    </row>
    <row r="1766" spans="9:9" x14ac:dyDescent="0.3">
      <c r="I1766">
        <v>65</v>
      </c>
    </row>
    <row r="1767" spans="9:9" x14ac:dyDescent="0.3">
      <c r="I1767">
        <v>65</v>
      </c>
    </row>
    <row r="1768" spans="9:9" x14ac:dyDescent="0.3">
      <c r="I1768">
        <v>65</v>
      </c>
    </row>
    <row r="1769" spans="9:9" x14ac:dyDescent="0.3">
      <c r="I1769">
        <v>65</v>
      </c>
    </row>
    <row r="1770" spans="9:9" x14ac:dyDescent="0.3">
      <c r="I1770">
        <v>65</v>
      </c>
    </row>
    <row r="1771" spans="9:9" x14ac:dyDescent="0.3">
      <c r="I1771">
        <v>65</v>
      </c>
    </row>
    <row r="1772" spans="9:9" x14ac:dyDescent="0.3">
      <c r="I1772">
        <v>65</v>
      </c>
    </row>
    <row r="1773" spans="9:9" x14ac:dyDescent="0.3">
      <c r="I1773">
        <v>65</v>
      </c>
    </row>
    <row r="1774" spans="9:9" x14ac:dyDescent="0.3">
      <c r="I1774">
        <v>65</v>
      </c>
    </row>
    <row r="1775" spans="9:9" x14ac:dyDescent="0.3">
      <c r="I1775">
        <v>65</v>
      </c>
    </row>
    <row r="1776" spans="9:9" x14ac:dyDescent="0.3">
      <c r="I1776">
        <v>65</v>
      </c>
    </row>
    <row r="1777" spans="9:9" x14ac:dyDescent="0.3">
      <c r="I1777">
        <v>65</v>
      </c>
    </row>
    <row r="1778" spans="9:9" x14ac:dyDescent="0.3">
      <c r="I1778">
        <v>65</v>
      </c>
    </row>
    <row r="1779" spans="9:9" x14ac:dyDescent="0.3">
      <c r="I1779">
        <v>65</v>
      </c>
    </row>
    <row r="1780" spans="9:9" x14ac:dyDescent="0.3">
      <c r="I1780">
        <v>65</v>
      </c>
    </row>
    <row r="1781" spans="9:9" x14ac:dyDescent="0.3">
      <c r="I1781">
        <v>66</v>
      </c>
    </row>
    <row r="1782" spans="9:9" x14ac:dyDescent="0.3">
      <c r="I1782">
        <v>66</v>
      </c>
    </row>
    <row r="1783" spans="9:9" x14ac:dyDescent="0.3">
      <c r="I1783">
        <v>66</v>
      </c>
    </row>
    <row r="1784" spans="9:9" x14ac:dyDescent="0.3">
      <c r="I1784">
        <v>67</v>
      </c>
    </row>
    <row r="1785" spans="9:9" x14ac:dyDescent="0.3">
      <c r="I1785">
        <v>67</v>
      </c>
    </row>
    <row r="1786" spans="9:9" x14ac:dyDescent="0.3">
      <c r="I1786">
        <v>67</v>
      </c>
    </row>
    <row r="1787" spans="9:9" x14ac:dyDescent="0.3">
      <c r="I1787">
        <v>67</v>
      </c>
    </row>
    <row r="1788" spans="9:9" x14ac:dyDescent="0.3">
      <c r="I1788">
        <v>67</v>
      </c>
    </row>
    <row r="1789" spans="9:9" x14ac:dyDescent="0.3">
      <c r="I1789">
        <v>67</v>
      </c>
    </row>
    <row r="1790" spans="9:9" x14ac:dyDescent="0.3">
      <c r="I1790">
        <v>68</v>
      </c>
    </row>
    <row r="1791" spans="9:9" x14ac:dyDescent="0.3">
      <c r="I1791">
        <v>68</v>
      </c>
    </row>
    <row r="1792" spans="9:9" x14ac:dyDescent="0.3">
      <c r="I1792">
        <v>68</v>
      </c>
    </row>
    <row r="1793" spans="9:9" x14ac:dyDescent="0.3">
      <c r="I1793">
        <v>68</v>
      </c>
    </row>
    <row r="1794" spans="9:9" x14ac:dyDescent="0.3">
      <c r="I1794">
        <v>68</v>
      </c>
    </row>
    <row r="1795" spans="9:9" x14ac:dyDescent="0.3">
      <c r="I1795">
        <v>68</v>
      </c>
    </row>
    <row r="1796" spans="9:9" x14ac:dyDescent="0.3">
      <c r="I1796">
        <v>69</v>
      </c>
    </row>
    <row r="1797" spans="9:9" x14ac:dyDescent="0.3">
      <c r="I1797">
        <v>69</v>
      </c>
    </row>
    <row r="1798" spans="9:9" x14ac:dyDescent="0.3">
      <c r="I1798">
        <v>69</v>
      </c>
    </row>
    <row r="1799" spans="9:9" x14ac:dyDescent="0.3">
      <c r="I1799">
        <v>69</v>
      </c>
    </row>
    <row r="1800" spans="9:9" x14ac:dyDescent="0.3">
      <c r="I1800">
        <v>70</v>
      </c>
    </row>
    <row r="1801" spans="9:9" x14ac:dyDescent="0.3">
      <c r="I1801">
        <v>70</v>
      </c>
    </row>
    <row r="1802" spans="9:9" x14ac:dyDescent="0.3">
      <c r="I1802">
        <v>70</v>
      </c>
    </row>
    <row r="1803" spans="9:9" x14ac:dyDescent="0.3">
      <c r="I1803">
        <v>70</v>
      </c>
    </row>
    <row r="1804" spans="9:9" x14ac:dyDescent="0.3">
      <c r="I1804">
        <v>70</v>
      </c>
    </row>
    <row r="1805" spans="9:9" x14ac:dyDescent="0.3">
      <c r="I1805">
        <v>70</v>
      </c>
    </row>
    <row r="1806" spans="9:9" x14ac:dyDescent="0.3">
      <c r="I1806">
        <v>70</v>
      </c>
    </row>
    <row r="1807" spans="9:9" x14ac:dyDescent="0.3">
      <c r="I1807">
        <v>70</v>
      </c>
    </row>
    <row r="1808" spans="9:9" x14ac:dyDescent="0.3">
      <c r="I1808">
        <v>70</v>
      </c>
    </row>
    <row r="1809" spans="9:9" x14ac:dyDescent="0.3">
      <c r="I1809">
        <v>70</v>
      </c>
    </row>
    <row r="1810" spans="9:9" x14ac:dyDescent="0.3">
      <c r="I1810">
        <v>70</v>
      </c>
    </row>
    <row r="1811" spans="9:9" x14ac:dyDescent="0.3">
      <c r="I1811">
        <v>70</v>
      </c>
    </row>
    <row r="1812" spans="9:9" x14ac:dyDescent="0.3">
      <c r="I1812">
        <v>70</v>
      </c>
    </row>
    <row r="1813" spans="9:9" x14ac:dyDescent="0.3">
      <c r="I1813">
        <v>70</v>
      </c>
    </row>
    <row r="1814" spans="9:9" x14ac:dyDescent="0.3">
      <c r="I1814">
        <v>70</v>
      </c>
    </row>
    <row r="1815" spans="9:9" x14ac:dyDescent="0.3">
      <c r="I1815">
        <v>70</v>
      </c>
    </row>
    <row r="1816" spans="9:9" x14ac:dyDescent="0.3">
      <c r="I1816">
        <v>70</v>
      </c>
    </row>
    <row r="1817" spans="9:9" x14ac:dyDescent="0.3">
      <c r="I1817">
        <v>70</v>
      </c>
    </row>
    <row r="1818" spans="9:9" x14ac:dyDescent="0.3">
      <c r="I1818">
        <v>70</v>
      </c>
    </row>
    <row r="1819" spans="9:9" x14ac:dyDescent="0.3">
      <c r="I1819">
        <v>70</v>
      </c>
    </row>
    <row r="1820" spans="9:9" x14ac:dyDescent="0.3">
      <c r="I1820">
        <v>70</v>
      </c>
    </row>
    <row r="1821" spans="9:9" x14ac:dyDescent="0.3">
      <c r="I1821">
        <v>70</v>
      </c>
    </row>
    <row r="1822" spans="9:9" x14ac:dyDescent="0.3">
      <c r="I1822">
        <v>70</v>
      </c>
    </row>
    <row r="1823" spans="9:9" x14ac:dyDescent="0.3">
      <c r="I1823">
        <v>70</v>
      </c>
    </row>
    <row r="1824" spans="9:9" x14ac:dyDescent="0.3">
      <c r="I1824">
        <v>70</v>
      </c>
    </row>
    <row r="1825" spans="9:9" x14ac:dyDescent="0.3">
      <c r="I1825">
        <v>70</v>
      </c>
    </row>
    <row r="1826" spans="9:9" x14ac:dyDescent="0.3">
      <c r="I1826">
        <v>70</v>
      </c>
    </row>
    <row r="1827" spans="9:9" x14ac:dyDescent="0.3">
      <c r="I1827">
        <v>70</v>
      </c>
    </row>
    <row r="1828" spans="9:9" x14ac:dyDescent="0.3">
      <c r="I1828">
        <v>70</v>
      </c>
    </row>
    <row r="1829" spans="9:9" x14ac:dyDescent="0.3">
      <c r="I1829">
        <v>71</v>
      </c>
    </row>
    <row r="1830" spans="9:9" x14ac:dyDescent="0.3">
      <c r="I1830">
        <v>71</v>
      </c>
    </row>
    <row r="1831" spans="9:9" x14ac:dyDescent="0.3">
      <c r="I1831">
        <v>71</v>
      </c>
    </row>
    <row r="1832" spans="9:9" x14ac:dyDescent="0.3">
      <c r="I1832">
        <v>71</v>
      </c>
    </row>
    <row r="1833" spans="9:9" x14ac:dyDescent="0.3">
      <c r="I1833">
        <v>72</v>
      </c>
    </row>
    <row r="1834" spans="9:9" x14ac:dyDescent="0.3">
      <c r="I1834">
        <v>72</v>
      </c>
    </row>
    <row r="1835" spans="9:9" x14ac:dyDescent="0.3">
      <c r="I1835">
        <v>73</v>
      </c>
    </row>
    <row r="1836" spans="9:9" x14ac:dyDescent="0.3">
      <c r="I1836">
        <v>74</v>
      </c>
    </row>
    <row r="1837" spans="9:9" x14ac:dyDescent="0.3">
      <c r="I1837">
        <v>74</v>
      </c>
    </row>
    <row r="1838" spans="9:9" x14ac:dyDescent="0.3">
      <c r="I1838">
        <v>74</v>
      </c>
    </row>
    <row r="1839" spans="9:9" x14ac:dyDescent="0.3">
      <c r="I1839">
        <v>74</v>
      </c>
    </row>
    <row r="1840" spans="9:9" x14ac:dyDescent="0.3">
      <c r="I1840">
        <v>75</v>
      </c>
    </row>
    <row r="1841" spans="9:9" x14ac:dyDescent="0.3">
      <c r="I1841">
        <v>75</v>
      </c>
    </row>
    <row r="1842" spans="9:9" x14ac:dyDescent="0.3">
      <c r="I1842">
        <v>75</v>
      </c>
    </row>
    <row r="1843" spans="9:9" x14ac:dyDescent="0.3">
      <c r="I1843">
        <v>75</v>
      </c>
    </row>
    <row r="1844" spans="9:9" x14ac:dyDescent="0.3">
      <c r="I1844">
        <v>75</v>
      </c>
    </row>
    <row r="1845" spans="9:9" x14ac:dyDescent="0.3">
      <c r="I1845">
        <v>75</v>
      </c>
    </row>
    <row r="1846" spans="9:9" x14ac:dyDescent="0.3">
      <c r="I1846">
        <v>75</v>
      </c>
    </row>
    <row r="1847" spans="9:9" x14ac:dyDescent="0.3">
      <c r="I1847">
        <v>75</v>
      </c>
    </row>
    <row r="1848" spans="9:9" x14ac:dyDescent="0.3">
      <c r="I1848">
        <v>75</v>
      </c>
    </row>
    <row r="1849" spans="9:9" x14ac:dyDescent="0.3">
      <c r="I1849">
        <v>75</v>
      </c>
    </row>
    <row r="1850" spans="9:9" x14ac:dyDescent="0.3">
      <c r="I1850">
        <v>75</v>
      </c>
    </row>
    <row r="1851" spans="9:9" x14ac:dyDescent="0.3">
      <c r="I1851">
        <v>75</v>
      </c>
    </row>
    <row r="1852" spans="9:9" x14ac:dyDescent="0.3">
      <c r="I1852">
        <v>75</v>
      </c>
    </row>
    <row r="1853" spans="9:9" x14ac:dyDescent="0.3">
      <c r="I1853">
        <v>75</v>
      </c>
    </row>
    <row r="1854" spans="9:9" x14ac:dyDescent="0.3">
      <c r="I1854">
        <v>75</v>
      </c>
    </row>
    <row r="1855" spans="9:9" x14ac:dyDescent="0.3">
      <c r="I1855">
        <v>75</v>
      </c>
    </row>
    <row r="1856" spans="9:9" x14ac:dyDescent="0.3">
      <c r="I1856">
        <v>75</v>
      </c>
    </row>
    <row r="1857" spans="9:9" x14ac:dyDescent="0.3">
      <c r="I1857">
        <v>75</v>
      </c>
    </row>
    <row r="1858" spans="9:9" x14ac:dyDescent="0.3">
      <c r="I1858">
        <v>76</v>
      </c>
    </row>
    <row r="1859" spans="9:9" x14ac:dyDescent="0.3">
      <c r="I1859">
        <v>76</v>
      </c>
    </row>
    <row r="1860" spans="9:9" x14ac:dyDescent="0.3">
      <c r="I1860">
        <v>78</v>
      </c>
    </row>
    <row r="1861" spans="9:9" x14ac:dyDescent="0.3">
      <c r="I1861">
        <v>78</v>
      </c>
    </row>
    <row r="1862" spans="9:9" x14ac:dyDescent="0.3">
      <c r="I1862">
        <v>78</v>
      </c>
    </row>
    <row r="1863" spans="9:9" x14ac:dyDescent="0.3">
      <c r="I1863">
        <v>78</v>
      </c>
    </row>
    <row r="1864" spans="9:9" x14ac:dyDescent="0.3">
      <c r="I1864">
        <v>78</v>
      </c>
    </row>
    <row r="1865" spans="9:9" x14ac:dyDescent="0.3">
      <c r="I1865">
        <v>78</v>
      </c>
    </row>
    <row r="1866" spans="9:9" x14ac:dyDescent="0.3">
      <c r="I1866">
        <v>78</v>
      </c>
    </row>
    <row r="1867" spans="9:9" x14ac:dyDescent="0.3">
      <c r="I1867">
        <v>79</v>
      </c>
    </row>
    <row r="1868" spans="9:9" x14ac:dyDescent="0.3">
      <c r="I1868">
        <v>80</v>
      </c>
    </row>
    <row r="1869" spans="9:9" x14ac:dyDescent="0.3">
      <c r="I1869">
        <v>80</v>
      </c>
    </row>
    <row r="1870" spans="9:9" x14ac:dyDescent="0.3">
      <c r="I1870">
        <v>80</v>
      </c>
    </row>
    <row r="1871" spans="9:9" x14ac:dyDescent="0.3">
      <c r="I1871">
        <v>80</v>
      </c>
    </row>
    <row r="1872" spans="9:9" x14ac:dyDescent="0.3">
      <c r="I1872">
        <v>80</v>
      </c>
    </row>
    <row r="1873" spans="9:9" x14ac:dyDescent="0.3">
      <c r="I1873">
        <v>80</v>
      </c>
    </row>
    <row r="1874" spans="9:9" x14ac:dyDescent="0.3">
      <c r="I1874">
        <v>80</v>
      </c>
    </row>
    <row r="1875" spans="9:9" x14ac:dyDescent="0.3">
      <c r="I1875">
        <v>80</v>
      </c>
    </row>
    <row r="1876" spans="9:9" x14ac:dyDescent="0.3">
      <c r="I1876">
        <v>80</v>
      </c>
    </row>
    <row r="1877" spans="9:9" x14ac:dyDescent="0.3">
      <c r="I1877">
        <v>80</v>
      </c>
    </row>
    <row r="1878" spans="9:9" x14ac:dyDescent="0.3">
      <c r="I1878">
        <v>80</v>
      </c>
    </row>
    <row r="1879" spans="9:9" x14ac:dyDescent="0.3">
      <c r="I1879">
        <v>80</v>
      </c>
    </row>
    <row r="1880" spans="9:9" x14ac:dyDescent="0.3">
      <c r="I1880">
        <v>80</v>
      </c>
    </row>
    <row r="1881" spans="9:9" x14ac:dyDescent="0.3">
      <c r="I1881">
        <v>80</v>
      </c>
    </row>
    <row r="1882" spans="9:9" x14ac:dyDescent="0.3">
      <c r="I1882">
        <v>80</v>
      </c>
    </row>
    <row r="1883" spans="9:9" x14ac:dyDescent="0.3">
      <c r="I1883">
        <v>80</v>
      </c>
    </row>
    <row r="1884" spans="9:9" x14ac:dyDescent="0.3">
      <c r="I1884">
        <v>80</v>
      </c>
    </row>
    <row r="1885" spans="9:9" x14ac:dyDescent="0.3">
      <c r="I1885">
        <v>80</v>
      </c>
    </row>
    <row r="1886" spans="9:9" x14ac:dyDescent="0.3">
      <c r="I1886">
        <v>80</v>
      </c>
    </row>
    <row r="1887" spans="9:9" x14ac:dyDescent="0.3">
      <c r="I1887">
        <v>80</v>
      </c>
    </row>
    <row r="1888" spans="9:9" x14ac:dyDescent="0.3">
      <c r="I1888">
        <v>82</v>
      </c>
    </row>
    <row r="1889" spans="9:9" x14ac:dyDescent="0.3">
      <c r="I1889">
        <v>82</v>
      </c>
    </row>
    <row r="1890" spans="9:9" x14ac:dyDescent="0.3">
      <c r="I1890">
        <v>82</v>
      </c>
    </row>
    <row r="1891" spans="9:9" x14ac:dyDescent="0.3">
      <c r="I1891">
        <v>82</v>
      </c>
    </row>
    <row r="1892" spans="9:9" x14ac:dyDescent="0.3">
      <c r="I1892">
        <v>82</v>
      </c>
    </row>
    <row r="1893" spans="9:9" x14ac:dyDescent="0.3">
      <c r="I1893">
        <v>82</v>
      </c>
    </row>
    <row r="1894" spans="9:9" x14ac:dyDescent="0.3">
      <c r="I1894">
        <v>82</v>
      </c>
    </row>
    <row r="1895" spans="9:9" x14ac:dyDescent="0.3">
      <c r="I1895">
        <v>83</v>
      </c>
    </row>
    <row r="1896" spans="9:9" x14ac:dyDescent="0.3">
      <c r="I1896">
        <v>83</v>
      </c>
    </row>
    <row r="1897" spans="9:9" x14ac:dyDescent="0.3">
      <c r="I1897">
        <v>83</v>
      </c>
    </row>
    <row r="1898" spans="9:9" x14ac:dyDescent="0.3">
      <c r="I1898">
        <v>84</v>
      </c>
    </row>
    <row r="1899" spans="9:9" x14ac:dyDescent="0.3">
      <c r="I1899">
        <v>85</v>
      </c>
    </row>
    <row r="1900" spans="9:9" x14ac:dyDescent="0.3">
      <c r="I1900">
        <v>85</v>
      </c>
    </row>
    <row r="1901" spans="9:9" x14ac:dyDescent="0.3">
      <c r="I1901">
        <v>85</v>
      </c>
    </row>
    <row r="1902" spans="9:9" x14ac:dyDescent="0.3">
      <c r="I1902">
        <v>85</v>
      </c>
    </row>
    <row r="1903" spans="9:9" x14ac:dyDescent="0.3">
      <c r="I1903">
        <v>85</v>
      </c>
    </row>
    <row r="1904" spans="9:9" x14ac:dyDescent="0.3">
      <c r="I1904">
        <v>85</v>
      </c>
    </row>
    <row r="1905" spans="9:9" x14ac:dyDescent="0.3">
      <c r="I1905">
        <v>85</v>
      </c>
    </row>
    <row r="1906" spans="9:9" x14ac:dyDescent="0.3">
      <c r="I1906">
        <v>85</v>
      </c>
    </row>
    <row r="1907" spans="9:9" x14ac:dyDescent="0.3">
      <c r="I1907">
        <v>85</v>
      </c>
    </row>
    <row r="1908" spans="9:9" x14ac:dyDescent="0.3">
      <c r="I1908">
        <v>85</v>
      </c>
    </row>
    <row r="1909" spans="9:9" x14ac:dyDescent="0.3">
      <c r="I1909">
        <v>85</v>
      </c>
    </row>
    <row r="1910" spans="9:9" x14ac:dyDescent="0.3">
      <c r="I1910">
        <v>85</v>
      </c>
    </row>
    <row r="1911" spans="9:9" x14ac:dyDescent="0.3">
      <c r="I1911">
        <v>85</v>
      </c>
    </row>
    <row r="1912" spans="9:9" x14ac:dyDescent="0.3">
      <c r="I1912">
        <v>85</v>
      </c>
    </row>
    <row r="1913" spans="9:9" x14ac:dyDescent="0.3">
      <c r="I1913">
        <v>85</v>
      </c>
    </row>
    <row r="1914" spans="9:9" x14ac:dyDescent="0.3">
      <c r="I1914">
        <v>85</v>
      </c>
    </row>
    <row r="1915" spans="9:9" x14ac:dyDescent="0.3">
      <c r="I1915">
        <v>85</v>
      </c>
    </row>
    <row r="1916" spans="9:9" x14ac:dyDescent="0.3">
      <c r="I1916">
        <v>85</v>
      </c>
    </row>
    <row r="1917" spans="9:9" x14ac:dyDescent="0.3">
      <c r="I1917">
        <v>85</v>
      </c>
    </row>
    <row r="1918" spans="9:9" x14ac:dyDescent="0.3">
      <c r="I1918">
        <v>86</v>
      </c>
    </row>
    <row r="1919" spans="9:9" x14ac:dyDescent="0.3">
      <c r="I1919">
        <v>86</v>
      </c>
    </row>
    <row r="1920" spans="9:9" x14ac:dyDescent="0.3">
      <c r="I1920">
        <v>86</v>
      </c>
    </row>
    <row r="1921" spans="9:9" x14ac:dyDescent="0.3">
      <c r="I1921">
        <v>86</v>
      </c>
    </row>
    <row r="1922" spans="9:9" x14ac:dyDescent="0.3">
      <c r="I1922">
        <v>87</v>
      </c>
    </row>
    <row r="1923" spans="9:9" x14ac:dyDescent="0.3">
      <c r="I1923">
        <v>87</v>
      </c>
    </row>
    <row r="1924" spans="9:9" x14ac:dyDescent="0.3">
      <c r="I1924">
        <v>87</v>
      </c>
    </row>
    <row r="1925" spans="9:9" x14ac:dyDescent="0.3">
      <c r="I1925">
        <v>87</v>
      </c>
    </row>
    <row r="1926" spans="9:9" x14ac:dyDescent="0.3">
      <c r="I1926">
        <v>90</v>
      </c>
    </row>
    <row r="1927" spans="9:9" x14ac:dyDescent="0.3">
      <c r="I1927">
        <v>90</v>
      </c>
    </row>
    <row r="1928" spans="9:9" x14ac:dyDescent="0.3">
      <c r="I1928">
        <v>90</v>
      </c>
    </row>
    <row r="1929" spans="9:9" x14ac:dyDescent="0.3">
      <c r="I1929">
        <v>90</v>
      </c>
    </row>
    <row r="1930" spans="9:9" x14ac:dyDescent="0.3">
      <c r="I1930">
        <v>90</v>
      </c>
    </row>
    <row r="1931" spans="9:9" x14ac:dyDescent="0.3">
      <c r="I1931">
        <v>90</v>
      </c>
    </row>
    <row r="1932" spans="9:9" x14ac:dyDescent="0.3">
      <c r="I1932">
        <v>90</v>
      </c>
    </row>
    <row r="1933" spans="9:9" x14ac:dyDescent="0.3">
      <c r="I1933">
        <v>90</v>
      </c>
    </row>
    <row r="1934" spans="9:9" x14ac:dyDescent="0.3">
      <c r="I1934">
        <v>90</v>
      </c>
    </row>
    <row r="1935" spans="9:9" x14ac:dyDescent="0.3">
      <c r="I1935">
        <v>90</v>
      </c>
    </row>
    <row r="1936" spans="9:9" x14ac:dyDescent="0.3">
      <c r="I1936">
        <v>90</v>
      </c>
    </row>
    <row r="1937" spans="9:9" x14ac:dyDescent="0.3">
      <c r="I1937">
        <v>90</v>
      </c>
    </row>
    <row r="1938" spans="9:9" x14ac:dyDescent="0.3">
      <c r="I1938">
        <v>90</v>
      </c>
    </row>
    <row r="1939" spans="9:9" x14ac:dyDescent="0.3">
      <c r="I1939">
        <v>90</v>
      </c>
    </row>
    <row r="1940" spans="9:9" x14ac:dyDescent="0.3">
      <c r="I1940">
        <v>90</v>
      </c>
    </row>
    <row r="1941" spans="9:9" x14ac:dyDescent="0.3">
      <c r="I1941">
        <v>90</v>
      </c>
    </row>
    <row r="1942" spans="9:9" x14ac:dyDescent="0.3">
      <c r="I1942">
        <v>90</v>
      </c>
    </row>
    <row r="1943" spans="9:9" x14ac:dyDescent="0.3">
      <c r="I1943">
        <v>91</v>
      </c>
    </row>
    <row r="1944" spans="9:9" x14ac:dyDescent="0.3">
      <c r="I1944">
        <v>92</v>
      </c>
    </row>
    <row r="1945" spans="9:9" x14ac:dyDescent="0.3">
      <c r="I1945">
        <v>92</v>
      </c>
    </row>
    <row r="1946" spans="9:9" x14ac:dyDescent="0.3">
      <c r="I1946">
        <v>94</v>
      </c>
    </row>
    <row r="1947" spans="9:9" x14ac:dyDescent="0.3">
      <c r="I1947">
        <v>94</v>
      </c>
    </row>
    <row r="1948" spans="9:9" x14ac:dyDescent="0.3">
      <c r="I1948">
        <v>95</v>
      </c>
    </row>
    <row r="1949" spans="9:9" x14ac:dyDescent="0.3">
      <c r="I1949">
        <v>95</v>
      </c>
    </row>
    <row r="1950" spans="9:9" x14ac:dyDescent="0.3">
      <c r="I1950">
        <v>95</v>
      </c>
    </row>
    <row r="1951" spans="9:9" x14ac:dyDescent="0.3">
      <c r="I1951">
        <v>95</v>
      </c>
    </row>
    <row r="1952" spans="9:9" x14ac:dyDescent="0.3">
      <c r="I1952">
        <v>95</v>
      </c>
    </row>
    <row r="1953" spans="9:9" x14ac:dyDescent="0.3">
      <c r="I1953">
        <v>95</v>
      </c>
    </row>
    <row r="1954" spans="9:9" x14ac:dyDescent="0.3">
      <c r="I1954">
        <v>95</v>
      </c>
    </row>
    <row r="1955" spans="9:9" x14ac:dyDescent="0.3">
      <c r="I1955">
        <v>95</v>
      </c>
    </row>
    <row r="1956" spans="9:9" x14ac:dyDescent="0.3">
      <c r="I1956">
        <v>95</v>
      </c>
    </row>
    <row r="1957" spans="9:9" x14ac:dyDescent="0.3">
      <c r="I1957">
        <v>95</v>
      </c>
    </row>
    <row r="1958" spans="9:9" x14ac:dyDescent="0.3">
      <c r="I1958">
        <v>96</v>
      </c>
    </row>
    <row r="1959" spans="9:9" x14ac:dyDescent="0.3">
      <c r="I1959">
        <v>96</v>
      </c>
    </row>
    <row r="1960" spans="9:9" x14ac:dyDescent="0.3">
      <c r="I1960">
        <v>97</v>
      </c>
    </row>
    <row r="1961" spans="9:9" x14ac:dyDescent="0.3">
      <c r="I1961">
        <v>97</v>
      </c>
    </row>
    <row r="1962" spans="9:9" x14ac:dyDescent="0.3">
      <c r="I1962">
        <v>98</v>
      </c>
    </row>
    <row r="1963" spans="9:9" x14ac:dyDescent="0.3">
      <c r="I1963">
        <v>98</v>
      </c>
    </row>
    <row r="1964" spans="9:9" x14ac:dyDescent="0.3">
      <c r="I1964">
        <v>98.5</v>
      </c>
    </row>
    <row r="1965" spans="9:9" x14ac:dyDescent="0.3">
      <c r="I1965">
        <v>99</v>
      </c>
    </row>
    <row r="1966" spans="9:9" x14ac:dyDescent="0.3">
      <c r="I1966">
        <v>100</v>
      </c>
    </row>
    <row r="1967" spans="9:9" x14ac:dyDescent="0.3">
      <c r="I1967">
        <v>100</v>
      </c>
    </row>
    <row r="1968" spans="9:9" x14ac:dyDescent="0.3">
      <c r="I1968">
        <v>100</v>
      </c>
    </row>
    <row r="1969" spans="9:9" x14ac:dyDescent="0.3">
      <c r="I1969">
        <v>100</v>
      </c>
    </row>
    <row r="1970" spans="9:9" x14ac:dyDescent="0.3">
      <c r="I1970">
        <v>100</v>
      </c>
    </row>
    <row r="1971" spans="9:9" x14ac:dyDescent="0.3">
      <c r="I1971">
        <v>100</v>
      </c>
    </row>
    <row r="1972" spans="9:9" x14ac:dyDescent="0.3">
      <c r="I1972">
        <v>100</v>
      </c>
    </row>
    <row r="1973" spans="9:9" x14ac:dyDescent="0.3">
      <c r="I1973">
        <v>100</v>
      </c>
    </row>
    <row r="1974" spans="9:9" x14ac:dyDescent="0.3">
      <c r="I1974">
        <v>100</v>
      </c>
    </row>
    <row r="1975" spans="9:9" x14ac:dyDescent="0.3">
      <c r="I1975">
        <v>100</v>
      </c>
    </row>
    <row r="1976" spans="9:9" x14ac:dyDescent="0.3">
      <c r="I1976">
        <v>100</v>
      </c>
    </row>
    <row r="1977" spans="9:9" x14ac:dyDescent="0.3">
      <c r="I1977">
        <v>100</v>
      </c>
    </row>
    <row r="1978" spans="9:9" x14ac:dyDescent="0.3">
      <c r="I1978">
        <v>100</v>
      </c>
    </row>
    <row r="1979" spans="9:9" x14ac:dyDescent="0.3">
      <c r="I1979">
        <v>100</v>
      </c>
    </row>
    <row r="1980" spans="9:9" x14ac:dyDescent="0.3">
      <c r="I1980">
        <v>100</v>
      </c>
    </row>
    <row r="1981" spans="9:9" x14ac:dyDescent="0.3">
      <c r="I1981">
        <v>101</v>
      </c>
    </row>
    <row r="1982" spans="9:9" x14ac:dyDescent="0.3">
      <c r="I1982">
        <v>102</v>
      </c>
    </row>
    <row r="1983" spans="9:9" x14ac:dyDescent="0.3">
      <c r="I1983">
        <v>103</v>
      </c>
    </row>
    <row r="1984" spans="9:9" x14ac:dyDescent="0.3">
      <c r="I1984">
        <v>105</v>
      </c>
    </row>
    <row r="1985" spans="9:9" x14ac:dyDescent="0.3">
      <c r="I1985">
        <v>105</v>
      </c>
    </row>
    <row r="1986" spans="9:9" x14ac:dyDescent="0.3">
      <c r="I1986">
        <v>105</v>
      </c>
    </row>
    <row r="1987" spans="9:9" x14ac:dyDescent="0.3">
      <c r="I1987">
        <v>106</v>
      </c>
    </row>
    <row r="1988" spans="9:9" x14ac:dyDescent="0.3">
      <c r="I1988">
        <v>108</v>
      </c>
    </row>
    <row r="1989" spans="9:9" x14ac:dyDescent="0.3">
      <c r="I1989">
        <v>108</v>
      </c>
    </row>
    <row r="1990" spans="9:9" x14ac:dyDescent="0.3">
      <c r="I1990">
        <v>108</v>
      </c>
    </row>
    <row r="1991" spans="9:9" x14ac:dyDescent="0.3">
      <c r="I1991">
        <v>108</v>
      </c>
    </row>
    <row r="1992" spans="9:9" x14ac:dyDescent="0.3">
      <c r="I1992">
        <v>109</v>
      </c>
    </row>
    <row r="1993" spans="9:9" x14ac:dyDescent="0.3">
      <c r="I1993">
        <v>109</v>
      </c>
    </row>
    <row r="1994" spans="9:9" x14ac:dyDescent="0.3">
      <c r="I1994">
        <v>110</v>
      </c>
    </row>
    <row r="1995" spans="9:9" x14ac:dyDescent="0.3">
      <c r="I1995">
        <v>110</v>
      </c>
    </row>
    <row r="1996" spans="9:9" x14ac:dyDescent="0.3">
      <c r="I1996">
        <v>110</v>
      </c>
    </row>
    <row r="1997" spans="9:9" x14ac:dyDescent="0.3">
      <c r="I1997">
        <v>110</v>
      </c>
    </row>
    <row r="1998" spans="9:9" x14ac:dyDescent="0.3">
      <c r="I1998">
        <v>110</v>
      </c>
    </row>
    <row r="1999" spans="9:9" x14ac:dyDescent="0.3">
      <c r="I1999">
        <v>110</v>
      </c>
    </row>
    <row r="2000" spans="9:9" x14ac:dyDescent="0.3">
      <c r="I2000">
        <v>112</v>
      </c>
    </row>
    <row r="2001" spans="9:9" x14ac:dyDescent="0.3">
      <c r="I2001">
        <v>114</v>
      </c>
    </row>
    <row r="2002" spans="9:9" x14ac:dyDescent="0.3">
      <c r="I2002">
        <v>115</v>
      </c>
    </row>
    <row r="2003" spans="9:9" x14ac:dyDescent="0.3">
      <c r="I2003">
        <v>115</v>
      </c>
    </row>
    <row r="2004" spans="9:9" x14ac:dyDescent="0.3">
      <c r="I2004">
        <v>115</v>
      </c>
    </row>
    <row r="2005" spans="9:9" x14ac:dyDescent="0.3">
      <c r="I2005">
        <v>115</v>
      </c>
    </row>
    <row r="2006" spans="9:9" x14ac:dyDescent="0.3">
      <c r="I2006">
        <v>118</v>
      </c>
    </row>
    <row r="2007" spans="9:9" x14ac:dyDescent="0.3">
      <c r="I2007">
        <v>120</v>
      </c>
    </row>
    <row r="2008" spans="9:9" x14ac:dyDescent="0.3">
      <c r="I2008">
        <v>120</v>
      </c>
    </row>
    <row r="2009" spans="9:9" x14ac:dyDescent="0.3">
      <c r="I2009">
        <v>120</v>
      </c>
    </row>
    <row r="2010" spans="9:9" x14ac:dyDescent="0.3">
      <c r="I2010">
        <v>120</v>
      </c>
    </row>
    <row r="2011" spans="9:9" x14ac:dyDescent="0.3">
      <c r="I2011">
        <v>120</v>
      </c>
    </row>
    <row r="2012" spans="9:9" x14ac:dyDescent="0.3">
      <c r="I2012">
        <v>120</v>
      </c>
    </row>
    <row r="2013" spans="9:9" x14ac:dyDescent="0.3">
      <c r="I2013">
        <v>120</v>
      </c>
    </row>
    <row r="2014" spans="9:9" x14ac:dyDescent="0.3">
      <c r="I2014">
        <v>120</v>
      </c>
    </row>
    <row r="2015" spans="9:9" x14ac:dyDescent="0.3">
      <c r="I2015">
        <v>120</v>
      </c>
    </row>
    <row r="2016" spans="9:9" x14ac:dyDescent="0.3">
      <c r="I2016">
        <v>120</v>
      </c>
    </row>
    <row r="2017" spans="9:9" x14ac:dyDescent="0.3">
      <c r="I2017">
        <v>120</v>
      </c>
    </row>
    <row r="2018" spans="9:9" x14ac:dyDescent="0.3">
      <c r="I2018">
        <v>120</v>
      </c>
    </row>
    <row r="2019" spans="9:9" x14ac:dyDescent="0.3">
      <c r="I2019">
        <v>121</v>
      </c>
    </row>
    <row r="2020" spans="9:9" x14ac:dyDescent="0.3">
      <c r="I2020">
        <v>121</v>
      </c>
    </row>
    <row r="2021" spans="9:9" x14ac:dyDescent="0.3">
      <c r="I2021">
        <v>122</v>
      </c>
    </row>
    <row r="2022" spans="9:9" x14ac:dyDescent="0.3">
      <c r="I2022">
        <v>122</v>
      </c>
    </row>
    <row r="2023" spans="9:9" x14ac:dyDescent="0.3">
      <c r="I2023">
        <v>125</v>
      </c>
    </row>
    <row r="2024" spans="9:9" x14ac:dyDescent="0.3">
      <c r="I2024">
        <v>125</v>
      </c>
    </row>
    <row r="2025" spans="9:9" x14ac:dyDescent="0.3">
      <c r="I2025">
        <v>125</v>
      </c>
    </row>
    <row r="2026" spans="9:9" x14ac:dyDescent="0.3">
      <c r="I2026">
        <v>126</v>
      </c>
    </row>
    <row r="2027" spans="9:9" x14ac:dyDescent="0.3">
      <c r="I2027">
        <v>127</v>
      </c>
    </row>
    <row r="2028" spans="9:9" x14ac:dyDescent="0.3">
      <c r="I2028">
        <v>128</v>
      </c>
    </row>
    <row r="2029" spans="9:9" x14ac:dyDescent="0.3">
      <c r="I2029">
        <v>129</v>
      </c>
    </row>
    <row r="2030" spans="9:9" x14ac:dyDescent="0.3">
      <c r="I2030">
        <v>130</v>
      </c>
    </row>
    <row r="2031" spans="9:9" x14ac:dyDescent="0.3">
      <c r="I2031">
        <v>134</v>
      </c>
    </row>
    <row r="2032" spans="9:9" x14ac:dyDescent="0.3">
      <c r="I2032">
        <v>138</v>
      </c>
    </row>
    <row r="2033" spans="9:9" x14ac:dyDescent="0.3">
      <c r="I2033">
        <v>139</v>
      </c>
    </row>
    <row r="2034" spans="9:9" x14ac:dyDescent="0.3">
      <c r="I2034">
        <v>140</v>
      </c>
    </row>
    <row r="2035" spans="9:9" x14ac:dyDescent="0.3">
      <c r="I2035">
        <v>140</v>
      </c>
    </row>
    <row r="2036" spans="9:9" x14ac:dyDescent="0.3">
      <c r="I2036">
        <v>140</v>
      </c>
    </row>
    <row r="2037" spans="9:9" x14ac:dyDescent="0.3">
      <c r="I2037">
        <v>140</v>
      </c>
    </row>
    <row r="2038" spans="9:9" x14ac:dyDescent="0.3">
      <c r="I2038">
        <v>140</v>
      </c>
    </row>
    <row r="2039" spans="9:9" x14ac:dyDescent="0.3">
      <c r="I2039">
        <v>140</v>
      </c>
    </row>
    <row r="2040" spans="9:9" x14ac:dyDescent="0.3">
      <c r="I2040">
        <v>145</v>
      </c>
    </row>
    <row r="2041" spans="9:9" x14ac:dyDescent="0.3">
      <c r="I2041">
        <v>150</v>
      </c>
    </row>
    <row r="2042" spans="9:9" x14ac:dyDescent="0.3">
      <c r="I2042">
        <v>150</v>
      </c>
    </row>
    <row r="2043" spans="9:9" x14ac:dyDescent="0.3">
      <c r="I2043">
        <v>151</v>
      </c>
    </row>
    <row r="2044" spans="9:9" x14ac:dyDescent="0.3">
      <c r="I2044">
        <v>155</v>
      </c>
    </row>
    <row r="2045" spans="9:9" x14ac:dyDescent="0.3">
      <c r="I2045">
        <v>156</v>
      </c>
    </row>
    <row r="2046" spans="9:9" x14ac:dyDescent="0.3">
      <c r="I2046">
        <v>160</v>
      </c>
    </row>
    <row r="2047" spans="9:9" x14ac:dyDescent="0.3">
      <c r="I2047">
        <v>160</v>
      </c>
    </row>
    <row r="2048" spans="9:9" x14ac:dyDescent="0.3">
      <c r="I2048">
        <v>165</v>
      </c>
    </row>
    <row r="2049" spans="9:9" x14ac:dyDescent="0.3">
      <c r="I2049">
        <v>165</v>
      </c>
    </row>
    <row r="2050" spans="9:9" x14ac:dyDescent="0.3">
      <c r="I2050">
        <v>165</v>
      </c>
    </row>
    <row r="2051" spans="9:9" x14ac:dyDescent="0.3">
      <c r="I2051">
        <v>165</v>
      </c>
    </row>
    <row r="2052" spans="9:9" x14ac:dyDescent="0.3">
      <c r="I2052">
        <v>167</v>
      </c>
    </row>
    <row r="2053" spans="9:9" x14ac:dyDescent="0.3">
      <c r="I2053">
        <v>170</v>
      </c>
    </row>
    <row r="2054" spans="9:9" x14ac:dyDescent="0.3">
      <c r="I2054">
        <v>170</v>
      </c>
    </row>
    <row r="2055" spans="9:9" x14ac:dyDescent="0.3">
      <c r="I2055">
        <v>175</v>
      </c>
    </row>
    <row r="2056" spans="9:9" x14ac:dyDescent="0.3">
      <c r="I2056">
        <v>175</v>
      </c>
    </row>
    <row r="2057" spans="9:9" x14ac:dyDescent="0.3">
      <c r="I2057">
        <v>175</v>
      </c>
    </row>
    <row r="2058" spans="9:9" x14ac:dyDescent="0.3">
      <c r="I2058">
        <v>180</v>
      </c>
    </row>
    <row r="2059" spans="9:9" x14ac:dyDescent="0.3">
      <c r="I2059">
        <v>180</v>
      </c>
    </row>
    <row r="2060" spans="9:9" x14ac:dyDescent="0.3">
      <c r="I2060">
        <v>191</v>
      </c>
    </row>
    <row r="2061" spans="9:9" x14ac:dyDescent="0.3">
      <c r="I2061">
        <v>199</v>
      </c>
    </row>
    <row r="2062" spans="9:9" x14ac:dyDescent="0.3">
      <c r="I2062">
        <v>245</v>
      </c>
    </row>
    <row r="2063" spans="9:9" x14ac:dyDescent="0.3">
      <c r="I2063">
        <v>380</v>
      </c>
    </row>
    <row r="2064" spans="9:9" x14ac:dyDescent="0.3">
      <c r="I2064">
        <v>520</v>
      </c>
    </row>
  </sheetData>
  <sortState ref="I2:I2064">
    <sortCondition ref="I2:I2064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363"/>
  <sheetViews>
    <sheetView topLeftCell="A8" workbookViewId="0">
      <pane ySplit="1" topLeftCell="A335" activePane="bottomLeft" state="frozen"/>
      <selection activeCell="A8" sqref="A8"/>
      <selection pane="bottomLeft" activeCell="M361" sqref="M361:M363"/>
    </sheetView>
  </sheetViews>
  <sheetFormatPr defaultRowHeight="14.4" x14ac:dyDescent="0.3"/>
  <cols>
    <col min="11" max="11" width="10.5546875" bestFit="1" customWidth="1"/>
  </cols>
  <sheetData>
    <row r="3" spans="1:13" x14ac:dyDescent="0.3">
      <c r="A3" t="s">
        <v>106</v>
      </c>
    </row>
    <row r="4" spans="1:13" x14ac:dyDescent="0.3">
      <c r="A4" t="s">
        <v>1126</v>
      </c>
    </row>
    <row r="6" spans="1:13" x14ac:dyDescent="0.3">
      <c r="A6" t="s">
        <v>818</v>
      </c>
    </row>
    <row r="8" spans="1:13" x14ac:dyDescent="0.3">
      <c r="A8" t="s">
        <v>109</v>
      </c>
      <c r="B8" t="s">
        <v>23</v>
      </c>
      <c r="C8" t="s">
        <v>110</v>
      </c>
      <c r="D8" t="s">
        <v>111</v>
      </c>
      <c r="E8" t="s">
        <v>112</v>
      </c>
      <c r="F8" t="s">
        <v>113</v>
      </c>
      <c r="G8" t="s">
        <v>114</v>
      </c>
      <c r="H8" t="s">
        <v>115</v>
      </c>
      <c r="I8" t="s">
        <v>116</v>
      </c>
      <c r="J8" t="s">
        <v>117</v>
      </c>
      <c r="K8" t="s">
        <v>118</v>
      </c>
      <c r="L8" t="s">
        <v>119</v>
      </c>
      <c r="M8" t="s">
        <v>1123</v>
      </c>
    </row>
    <row r="9" spans="1:13" x14ac:dyDescent="0.3">
      <c r="A9">
        <v>817</v>
      </c>
      <c r="B9" t="s">
        <v>1127</v>
      </c>
      <c r="C9" t="s">
        <v>1128</v>
      </c>
      <c r="D9" t="s">
        <v>1129</v>
      </c>
      <c r="E9">
        <v>0</v>
      </c>
      <c r="F9">
        <v>0</v>
      </c>
      <c r="G9">
        <v>36795</v>
      </c>
      <c r="H9" t="s">
        <v>25</v>
      </c>
      <c r="I9" t="s">
        <v>26</v>
      </c>
      <c r="J9">
        <v>245</v>
      </c>
      <c r="K9">
        <v>8</v>
      </c>
      <c r="L9">
        <v>6</v>
      </c>
      <c r="M9">
        <f>IF(K9&lt;1,"",IF(J9&gt;40,K9,""))</f>
        <v>8</v>
      </c>
    </row>
    <row r="10" spans="1:13" x14ac:dyDescent="0.3">
      <c r="A10">
        <v>818</v>
      </c>
      <c r="B10" t="s">
        <v>1127</v>
      </c>
      <c r="C10" t="s">
        <v>859</v>
      </c>
      <c r="D10" t="s">
        <v>1130</v>
      </c>
      <c r="E10">
        <v>0</v>
      </c>
      <c r="F10">
        <v>0</v>
      </c>
      <c r="G10">
        <v>36783</v>
      </c>
      <c r="H10" t="s">
        <v>25</v>
      </c>
      <c r="I10" t="s">
        <v>26</v>
      </c>
      <c r="J10">
        <v>300</v>
      </c>
      <c r="K10">
        <v>10</v>
      </c>
      <c r="L10">
        <v>20</v>
      </c>
      <c r="M10">
        <f t="shared" ref="M10:M73" si="0">IF(K10&lt;1,"",IF(J10&gt;40,K10,""))</f>
        <v>10</v>
      </c>
    </row>
    <row r="11" spans="1:13" x14ac:dyDescent="0.3">
      <c r="A11">
        <v>819</v>
      </c>
      <c r="B11" t="s">
        <v>1127</v>
      </c>
      <c r="C11" t="s">
        <v>437</v>
      </c>
      <c r="D11" t="s">
        <v>1131</v>
      </c>
      <c r="E11">
        <v>0</v>
      </c>
      <c r="F11">
        <v>0</v>
      </c>
      <c r="G11">
        <v>36774</v>
      </c>
      <c r="H11" t="s">
        <v>58</v>
      </c>
      <c r="I11" t="s">
        <v>26</v>
      </c>
      <c r="J11">
        <v>380</v>
      </c>
      <c r="K11">
        <v>17</v>
      </c>
      <c r="L11">
        <v>3</v>
      </c>
      <c r="M11">
        <f t="shared" si="0"/>
        <v>17</v>
      </c>
    </row>
    <row r="12" spans="1:13" x14ac:dyDescent="0.3">
      <c r="A12">
        <v>820</v>
      </c>
      <c r="B12" t="s">
        <v>1127</v>
      </c>
      <c r="C12" t="s">
        <v>1132</v>
      </c>
      <c r="D12" t="s">
        <v>1129</v>
      </c>
      <c r="E12">
        <v>0</v>
      </c>
      <c r="F12">
        <v>0</v>
      </c>
      <c r="G12">
        <v>36776</v>
      </c>
      <c r="H12" t="s">
        <v>25</v>
      </c>
      <c r="I12" t="s">
        <v>26</v>
      </c>
      <c r="J12">
        <v>365</v>
      </c>
      <c r="K12">
        <v>3</v>
      </c>
      <c r="L12">
        <v>18</v>
      </c>
      <c r="M12">
        <f t="shared" si="0"/>
        <v>3</v>
      </c>
    </row>
    <row r="13" spans="1:13" x14ac:dyDescent="0.3">
      <c r="A13">
        <v>821</v>
      </c>
      <c r="B13" t="s">
        <v>1127</v>
      </c>
      <c r="C13" t="s">
        <v>225</v>
      </c>
      <c r="D13" t="s">
        <v>39</v>
      </c>
      <c r="E13">
        <v>0</v>
      </c>
      <c r="F13">
        <v>0</v>
      </c>
      <c r="G13">
        <v>36747</v>
      </c>
      <c r="H13" t="s">
        <v>58</v>
      </c>
      <c r="I13" t="s">
        <v>26</v>
      </c>
      <c r="J13">
        <v>400</v>
      </c>
      <c r="K13">
        <v>10</v>
      </c>
      <c r="L13">
        <v>20</v>
      </c>
      <c r="M13">
        <f t="shared" si="0"/>
        <v>10</v>
      </c>
    </row>
    <row r="14" spans="1:13" x14ac:dyDescent="0.3">
      <c r="A14">
        <v>822</v>
      </c>
      <c r="B14" t="s">
        <v>1127</v>
      </c>
      <c r="C14" t="s">
        <v>681</v>
      </c>
      <c r="D14" t="s">
        <v>1133</v>
      </c>
      <c r="E14">
        <v>0</v>
      </c>
      <c r="F14">
        <v>0</v>
      </c>
      <c r="G14">
        <v>36707</v>
      </c>
      <c r="H14" t="s">
        <v>25</v>
      </c>
      <c r="I14" t="s">
        <v>26</v>
      </c>
      <c r="J14">
        <v>240</v>
      </c>
      <c r="K14">
        <v>18</v>
      </c>
      <c r="L14">
        <v>9</v>
      </c>
      <c r="M14">
        <f t="shared" si="0"/>
        <v>18</v>
      </c>
    </row>
    <row r="15" spans="1:13" x14ac:dyDescent="0.3">
      <c r="A15">
        <v>823</v>
      </c>
      <c r="B15" t="s">
        <v>1127</v>
      </c>
      <c r="C15" t="s">
        <v>460</v>
      </c>
      <c r="D15" t="s">
        <v>821</v>
      </c>
      <c r="E15">
        <v>0</v>
      </c>
      <c r="F15">
        <v>0</v>
      </c>
      <c r="G15">
        <v>36706</v>
      </c>
      <c r="H15" t="s">
        <v>58</v>
      </c>
      <c r="I15" t="s">
        <v>26</v>
      </c>
      <c r="J15">
        <v>840</v>
      </c>
      <c r="K15">
        <v>20</v>
      </c>
      <c r="L15">
        <v>39</v>
      </c>
      <c r="M15">
        <f t="shared" si="0"/>
        <v>20</v>
      </c>
    </row>
    <row r="16" spans="1:13" x14ac:dyDescent="0.3">
      <c r="A16">
        <v>824</v>
      </c>
      <c r="B16" t="s">
        <v>1127</v>
      </c>
      <c r="C16" t="s">
        <v>246</v>
      </c>
      <c r="D16" t="s">
        <v>1134</v>
      </c>
      <c r="E16">
        <v>0</v>
      </c>
      <c r="F16">
        <v>0</v>
      </c>
      <c r="G16">
        <v>36698</v>
      </c>
      <c r="H16" t="s">
        <v>58</v>
      </c>
      <c r="I16" t="s">
        <v>26</v>
      </c>
      <c r="J16">
        <v>230</v>
      </c>
      <c r="K16">
        <v>45</v>
      </c>
      <c r="L16">
        <v>20</v>
      </c>
      <c r="M16">
        <f t="shared" si="0"/>
        <v>45</v>
      </c>
    </row>
    <row r="17" spans="1:13" x14ac:dyDescent="0.3">
      <c r="A17">
        <v>825</v>
      </c>
      <c r="B17" t="s">
        <v>1127</v>
      </c>
      <c r="C17" t="s">
        <v>682</v>
      </c>
      <c r="D17" t="s">
        <v>1135</v>
      </c>
      <c r="E17">
        <v>0</v>
      </c>
      <c r="F17">
        <v>0</v>
      </c>
      <c r="G17">
        <v>36691</v>
      </c>
      <c r="H17" t="s">
        <v>58</v>
      </c>
      <c r="I17" t="s">
        <v>26</v>
      </c>
      <c r="J17">
        <v>520</v>
      </c>
      <c r="K17">
        <v>58</v>
      </c>
      <c r="L17">
        <v>20</v>
      </c>
      <c r="M17">
        <f t="shared" si="0"/>
        <v>58</v>
      </c>
    </row>
    <row r="18" spans="1:13" x14ac:dyDescent="0.3">
      <c r="A18">
        <v>826</v>
      </c>
      <c r="B18" t="s">
        <v>1127</v>
      </c>
      <c r="C18" t="s">
        <v>440</v>
      </c>
      <c r="D18" t="s">
        <v>1136</v>
      </c>
      <c r="E18">
        <v>0</v>
      </c>
      <c r="F18">
        <v>0</v>
      </c>
      <c r="G18">
        <v>36677</v>
      </c>
      <c r="H18" t="s">
        <v>58</v>
      </c>
      <c r="I18" t="s">
        <v>26</v>
      </c>
      <c r="J18">
        <v>500</v>
      </c>
      <c r="K18">
        <v>4</v>
      </c>
      <c r="L18">
        <v>25</v>
      </c>
      <c r="M18">
        <f t="shared" si="0"/>
        <v>4</v>
      </c>
    </row>
    <row r="19" spans="1:13" x14ac:dyDescent="0.3">
      <c r="A19">
        <v>827</v>
      </c>
      <c r="B19" t="s">
        <v>1127</v>
      </c>
      <c r="C19" t="s">
        <v>606</v>
      </c>
      <c r="D19" t="s">
        <v>1137</v>
      </c>
      <c r="E19">
        <v>0</v>
      </c>
      <c r="F19">
        <v>0</v>
      </c>
      <c r="G19">
        <v>36654</v>
      </c>
      <c r="H19" t="s">
        <v>25</v>
      </c>
      <c r="I19" t="s">
        <v>26</v>
      </c>
      <c r="J19">
        <v>320</v>
      </c>
      <c r="K19">
        <v>7</v>
      </c>
      <c r="L19">
        <v>10</v>
      </c>
      <c r="M19">
        <f t="shared" si="0"/>
        <v>7</v>
      </c>
    </row>
    <row r="20" spans="1:13" x14ac:dyDescent="0.3">
      <c r="A20">
        <v>828</v>
      </c>
      <c r="B20" t="s">
        <v>1127</v>
      </c>
      <c r="C20" t="s">
        <v>414</v>
      </c>
      <c r="D20" t="s">
        <v>44</v>
      </c>
      <c r="E20">
        <v>0</v>
      </c>
      <c r="F20">
        <v>0</v>
      </c>
      <c r="G20">
        <v>36640</v>
      </c>
      <c r="H20" t="s">
        <v>25</v>
      </c>
      <c r="I20" t="s">
        <v>26</v>
      </c>
      <c r="J20">
        <v>340</v>
      </c>
      <c r="K20">
        <v>18</v>
      </c>
      <c r="L20">
        <v>12</v>
      </c>
      <c r="M20">
        <f t="shared" si="0"/>
        <v>18</v>
      </c>
    </row>
    <row r="21" spans="1:13" x14ac:dyDescent="0.3">
      <c r="A21">
        <v>829</v>
      </c>
      <c r="B21" t="s">
        <v>1127</v>
      </c>
      <c r="C21" t="s">
        <v>629</v>
      </c>
      <c r="D21" t="s">
        <v>821</v>
      </c>
      <c r="E21">
        <v>0</v>
      </c>
      <c r="F21">
        <v>0</v>
      </c>
      <c r="G21">
        <v>36634</v>
      </c>
      <c r="H21" t="s">
        <v>25</v>
      </c>
      <c r="I21" t="s">
        <v>26</v>
      </c>
      <c r="J21">
        <v>360</v>
      </c>
      <c r="K21">
        <v>8</v>
      </c>
      <c r="L21">
        <v>4</v>
      </c>
      <c r="M21">
        <f t="shared" si="0"/>
        <v>8</v>
      </c>
    </row>
    <row r="22" spans="1:13" x14ac:dyDescent="0.3">
      <c r="A22">
        <v>830</v>
      </c>
      <c r="B22" t="s">
        <v>1127</v>
      </c>
      <c r="C22" t="s">
        <v>501</v>
      </c>
      <c r="D22" t="s">
        <v>1129</v>
      </c>
      <c r="E22">
        <v>0</v>
      </c>
      <c r="F22">
        <v>0</v>
      </c>
      <c r="G22">
        <v>36614</v>
      </c>
      <c r="H22" t="s">
        <v>25</v>
      </c>
      <c r="I22" t="s">
        <v>26</v>
      </c>
      <c r="J22">
        <v>525</v>
      </c>
      <c r="K22">
        <v>3</v>
      </c>
      <c r="L22">
        <v>14</v>
      </c>
      <c r="M22">
        <f t="shared" si="0"/>
        <v>3</v>
      </c>
    </row>
    <row r="23" spans="1:13" x14ac:dyDescent="0.3">
      <c r="A23">
        <v>831</v>
      </c>
      <c r="B23" t="s">
        <v>1127</v>
      </c>
      <c r="C23" t="s">
        <v>1138</v>
      </c>
      <c r="D23" t="s">
        <v>821</v>
      </c>
      <c r="E23">
        <v>0</v>
      </c>
      <c r="F23">
        <v>0</v>
      </c>
      <c r="G23">
        <v>36601</v>
      </c>
      <c r="H23" t="s">
        <v>58</v>
      </c>
      <c r="I23" t="s">
        <v>26</v>
      </c>
      <c r="J23">
        <v>17</v>
      </c>
      <c r="K23">
        <v>23</v>
      </c>
      <c r="L23">
        <v>6</v>
      </c>
      <c r="M23" t="str">
        <f t="shared" si="0"/>
        <v/>
      </c>
    </row>
    <row r="24" spans="1:13" x14ac:dyDescent="0.3">
      <c r="A24">
        <v>832</v>
      </c>
      <c r="B24" t="s">
        <v>1127</v>
      </c>
      <c r="C24" t="s">
        <v>859</v>
      </c>
      <c r="D24" t="s">
        <v>1139</v>
      </c>
      <c r="E24">
        <v>0</v>
      </c>
      <c r="F24">
        <v>0</v>
      </c>
      <c r="G24">
        <v>36586</v>
      </c>
      <c r="H24" t="s">
        <v>25</v>
      </c>
      <c r="I24" t="s">
        <v>26</v>
      </c>
      <c r="J24">
        <v>320</v>
      </c>
      <c r="K24">
        <v>10</v>
      </c>
      <c r="L24">
        <v>10</v>
      </c>
      <c r="M24">
        <f t="shared" si="0"/>
        <v>10</v>
      </c>
    </row>
    <row r="25" spans="1:13" x14ac:dyDescent="0.3">
      <c r="A25">
        <v>833</v>
      </c>
      <c r="B25" t="s">
        <v>1127</v>
      </c>
      <c r="C25" t="s">
        <v>822</v>
      </c>
      <c r="D25" t="s">
        <v>1140</v>
      </c>
      <c r="E25">
        <v>0</v>
      </c>
      <c r="F25">
        <v>0</v>
      </c>
      <c r="G25">
        <v>36567</v>
      </c>
      <c r="H25" t="s">
        <v>58</v>
      </c>
      <c r="I25" t="s">
        <v>26</v>
      </c>
      <c r="J25">
        <v>225</v>
      </c>
      <c r="K25">
        <v>65</v>
      </c>
      <c r="L25">
        <v>20</v>
      </c>
      <c r="M25">
        <f t="shared" si="0"/>
        <v>65</v>
      </c>
    </row>
    <row r="26" spans="1:13" x14ac:dyDescent="0.3">
      <c r="A26">
        <v>836</v>
      </c>
      <c r="B26" t="s">
        <v>1127</v>
      </c>
      <c r="C26" t="s">
        <v>822</v>
      </c>
      <c r="D26" t="s">
        <v>1141</v>
      </c>
      <c r="E26">
        <v>0</v>
      </c>
      <c r="F26">
        <v>0</v>
      </c>
      <c r="G26">
        <v>36498</v>
      </c>
      <c r="H26" t="s">
        <v>25</v>
      </c>
      <c r="I26" t="s">
        <v>26</v>
      </c>
      <c r="J26">
        <v>1000</v>
      </c>
      <c r="K26">
        <v>15</v>
      </c>
      <c r="L26">
        <v>15</v>
      </c>
      <c r="M26">
        <f t="shared" si="0"/>
        <v>15</v>
      </c>
    </row>
    <row r="27" spans="1:13" x14ac:dyDescent="0.3">
      <c r="A27">
        <v>837</v>
      </c>
      <c r="B27" t="s">
        <v>1127</v>
      </c>
      <c r="C27" t="s">
        <v>487</v>
      </c>
      <c r="D27" t="s">
        <v>1142</v>
      </c>
      <c r="E27">
        <v>0</v>
      </c>
      <c r="F27">
        <v>0</v>
      </c>
      <c r="G27">
        <v>36453</v>
      </c>
      <c r="H27" t="s">
        <v>25</v>
      </c>
      <c r="I27" t="s">
        <v>26</v>
      </c>
      <c r="J27">
        <v>225</v>
      </c>
      <c r="K27">
        <v>40</v>
      </c>
      <c r="L27">
        <v>20</v>
      </c>
      <c r="M27">
        <f t="shared" si="0"/>
        <v>40</v>
      </c>
    </row>
    <row r="28" spans="1:13" x14ac:dyDescent="0.3">
      <c r="A28">
        <v>838</v>
      </c>
      <c r="B28" t="s">
        <v>1127</v>
      </c>
      <c r="C28" t="s">
        <v>196</v>
      </c>
      <c r="D28" t="s">
        <v>1143</v>
      </c>
      <c r="E28">
        <v>0</v>
      </c>
      <c r="F28">
        <v>0</v>
      </c>
      <c r="G28">
        <v>36452</v>
      </c>
      <c r="H28" t="s">
        <v>25</v>
      </c>
      <c r="I28" t="s">
        <v>26</v>
      </c>
      <c r="J28">
        <v>205</v>
      </c>
      <c r="K28">
        <v>14</v>
      </c>
      <c r="L28">
        <v>14</v>
      </c>
      <c r="M28">
        <f t="shared" si="0"/>
        <v>14</v>
      </c>
    </row>
    <row r="29" spans="1:13" x14ac:dyDescent="0.3">
      <c r="A29">
        <v>840</v>
      </c>
      <c r="B29" t="s">
        <v>1127</v>
      </c>
      <c r="C29" t="s">
        <v>216</v>
      </c>
      <c r="D29" t="s">
        <v>1144</v>
      </c>
      <c r="E29">
        <v>0</v>
      </c>
      <c r="F29">
        <v>0</v>
      </c>
      <c r="G29">
        <v>36407</v>
      </c>
      <c r="H29" t="s">
        <v>25</v>
      </c>
      <c r="I29" t="s">
        <v>26</v>
      </c>
      <c r="J29">
        <v>360</v>
      </c>
      <c r="K29">
        <v>15</v>
      </c>
      <c r="L29">
        <v>47</v>
      </c>
      <c r="M29">
        <f t="shared" si="0"/>
        <v>15</v>
      </c>
    </row>
    <row r="30" spans="1:13" x14ac:dyDescent="0.3">
      <c r="A30">
        <v>841</v>
      </c>
      <c r="B30" t="s">
        <v>1127</v>
      </c>
      <c r="C30" t="s">
        <v>465</v>
      </c>
      <c r="D30" t="s">
        <v>1145</v>
      </c>
      <c r="E30">
        <v>0</v>
      </c>
      <c r="F30">
        <v>0</v>
      </c>
      <c r="G30">
        <v>36398</v>
      </c>
      <c r="H30" t="s">
        <v>25</v>
      </c>
      <c r="I30" t="s">
        <v>26</v>
      </c>
      <c r="J30">
        <v>245</v>
      </c>
      <c r="M30" t="str">
        <f t="shared" si="0"/>
        <v/>
      </c>
    </row>
    <row r="31" spans="1:13" x14ac:dyDescent="0.3">
      <c r="A31">
        <v>842</v>
      </c>
      <c r="B31" t="s">
        <v>1127</v>
      </c>
      <c r="C31" t="s">
        <v>246</v>
      </c>
      <c r="D31" t="s">
        <v>1146</v>
      </c>
      <c r="E31">
        <v>0</v>
      </c>
      <c r="F31">
        <v>0</v>
      </c>
      <c r="G31">
        <v>36390</v>
      </c>
      <c r="H31" t="s">
        <v>25</v>
      </c>
      <c r="I31" t="s">
        <v>26</v>
      </c>
      <c r="J31">
        <v>320</v>
      </c>
      <c r="K31">
        <v>12</v>
      </c>
      <c r="L31">
        <v>15</v>
      </c>
      <c r="M31">
        <f t="shared" si="0"/>
        <v>12</v>
      </c>
    </row>
    <row r="32" spans="1:13" x14ac:dyDescent="0.3">
      <c r="A32">
        <v>843</v>
      </c>
      <c r="B32" t="s">
        <v>1127</v>
      </c>
      <c r="C32" t="s">
        <v>246</v>
      </c>
      <c r="D32" t="s">
        <v>1147</v>
      </c>
      <c r="E32">
        <v>0</v>
      </c>
      <c r="F32">
        <v>0</v>
      </c>
      <c r="G32">
        <v>36370</v>
      </c>
      <c r="H32" t="s">
        <v>25</v>
      </c>
      <c r="I32" t="s">
        <v>26</v>
      </c>
      <c r="J32">
        <v>220</v>
      </c>
      <c r="K32">
        <v>22</v>
      </c>
      <c r="L32">
        <v>6</v>
      </c>
      <c r="M32">
        <f t="shared" si="0"/>
        <v>22</v>
      </c>
    </row>
    <row r="33" spans="1:13" x14ac:dyDescent="0.3">
      <c r="A33">
        <v>844</v>
      </c>
      <c r="B33" t="s">
        <v>1127</v>
      </c>
      <c r="C33" t="s">
        <v>1148</v>
      </c>
      <c r="D33" t="s">
        <v>1136</v>
      </c>
      <c r="E33">
        <v>0</v>
      </c>
      <c r="F33">
        <v>0</v>
      </c>
      <c r="G33">
        <v>36368</v>
      </c>
      <c r="H33" t="s">
        <v>25</v>
      </c>
      <c r="I33" t="s">
        <v>26</v>
      </c>
      <c r="J33">
        <v>525</v>
      </c>
      <c r="K33">
        <v>45</v>
      </c>
      <c r="L33">
        <v>18</v>
      </c>
      <c r="M33">
        <f t="shared" si="0"/>
        <v>45</v>
      </c>
    </row>
    <row r="34" spans="1:13" x14ac:dyDescent="0.3">
      <c r="A34">
        <v>845</v>
      </c>
      <c r="B34" t="s">
        <v>1127</v>
      </c>
      <c r="C34" t="s">
        <v>533</v>
      </c>
      <c r="D34" t="s">
        <v>1149</v>
      </c>
      <c r="E34">
        <v>0</v>
      </c>
      <c r="F34">
        <v>0</v>
      </c>
      <c r="G34">
        <v>36353</v>
      </c>
      <c r="H34" t="s">
        <v>58</v>
      </c>
      <c r="I34" t="s">
        <v>26</v>
      </c>
      <c r="J34">
        <v>345</v>
      </c>
      <c r="K34">
        <v>9</v>
      </c>
      <c r="L34">
        <v>15</v>
      </c>
      <c r="M34">
        <f t="shared" si="0"/>
        <v>9</v>
      </c>
    </row>
    <row r="35" spans="1:13" x14ac:dyDescent="0.3">
      <c r="A35">
        <v>847</v>
      </c>
      <c r="B35" t="s">
        <v>1127</v>
      </c>
      <c r="C35" t="s">
        <v>822</v>
      </c>
      <c r="D35" t="s">
        <v>1150</v>
      </c>
      <c r="E35">
        <v>0</v>
      </c>
      <c r="F35">
        <v>0</v>
      </c>
      <c r="G35">
        <v>36335</v>
      </c>
      <c r="H35" t="s">
        <v>58</v>
      </c>
      <c r="I35" t="s">
        <v>26</v>
      </c>
      <c r="J35">
        <v>365</v>
      </c>
      <c r="K35">
        <v>20</v>
      </c>
      <c r="L35">
        <v>10</v>
      </c>
      <c r="M35">
        <f t="shared" si="0"/>
        <v>20</v>
      </c>
    </row>
    <row r="36" spans="1:13" x14ac:dyDescent="0.3">
      <c r="A36">
        <v>24173</v>
      </c>
      <c r="B36" t="s">
        <v>1127</v>
      </c>
      <c r="C36" t="s">
        <v>661</v>
      </c>
      <c r="D36" t="s">
        <v>1151</v>
      </c>
      <c r="E36">
        <v>0</v>
      </c>
      <c r="F36">
        <v>0</v>
      </c>
      <c r="G36">
        <v>35594</v>
      </c>
      <c r="H36" t="s">
        <v>25</v>
      </c>
      <c r="I36" t="s">
        <v>250</v>
      </c>
      <c r="J36">
        <v>260</v>
      </c>
      <c r="K36">
        <v>6</v>
      </c>
      <c r="L36">
        <v>10</v>
      </c>
      <c r="M36">
        <f t="shared" si="0"/>
        <v>6</v>
      </c>
    </row>
    <row r="37" spans="1:13" x14ac:dyDescent="0.3">
      <c r="A37">
        <v>24174</v>
      </c>
      <c r="B37" t="s">
        <v>1127</v>
      </c>
      <c r="C37" t="s">
        <v>526</v>
      </c>
      <c r="D37" t="s">
        <v>1152</v>
      </c>
      <c r="E37">
        <v>0</v>
      </c>
      <c r="F37">
        <v>0</v>
      </c>
      <c r="G37">
        <v>35585</v>
      </c>
      <c r="H37" t="s">
        <v>25</v>
      </c>
      <c r="I37" t="s">
        <v>26</v>
      </c>
      <c r="J37">
        <v>540</v>
      </c>
      <c r="K37">
        <v>35</v>
      </c>
      <c r="L37">
        <v>9</v>
      </c>
      <c r="M37">
        <f t="shared" si="0"/>
        <v>35</v>
      </c>
    </row>
    <row r="38" spans="1:13" x14ac:dyDescent="0.3">
      <c r="A38">
        <v>24176</v>
      </c>
      <c r="B38" t="s">
        <v>1127</v>
      </c>
      <c r="D38" t="s">
        <v>1135</v>
      </c>
      <c r="E38">
        <v>0</v>
      </c>
      <c r="F38">
        <v>0</v>
      </c>
      <c r="G38">
        <v>35510</v>
      </c>
      <c r="H38" t="s">
        <v>58</v>
      </c>
      <c r="J38">
        <v>365</v>
      </c>
      <c r="K38">
        <v>90</v>
      </c>
      <c r="L38">
        <v>19</v>
      </c>
      <c r="M38">
        <f t="shared" si="0"/>
        <v>90</v>
      </c>
    </row>
    <row r="39" spans="1:13" x14ac:dyDescent="0.3">
      <c r="A39">
        <v>24177</v>
      </c>
      <c r="B39" t="s">
        <v>1127</v>
      </c>
      <c r="C39" t="s">
        <v>200</v>
      </c>
      <c r="D39" t="s">
        <v>1133</v>
      </c>
      <c r="E39">
        <v>0</v>
      </c>
      <c r="F39">
        <v>0</v>
      </c>
      <c r="G39">
        <v>35496</v>
      </c>
      <c r="H39" t="s">
        <v>25</v>
      </c>
      <c r="I39" t="s">
        <v>142</v>
      </c>
      <c r="J39">
        <v>400</v>
      </c>
      <c r="K39">
        <v>5</v>
      </c>
      <c r="L39">
        <v>2</v>
      </c>
      <c r="M39">
        <f t="shared" si="0"/>
        <v>5</v>
      </c>
    </row>
    <row r="40" spans="1:13" x14ac:dyDescent="0.3">
      <c r="A40">
        <v>24179</v>
      </c>
      <c r="B40" t="s">
        <v>1127</v>
      </c>
      <c r="C40" t="s">
        <v>402</v>
      </c>
      <c r="D40" t="s">
        <v>1153</v>
      </c>
      <c r="E40">
        <v>0</v>
      </c>
      <c r="F40">
        <v>0</v>
      </c>
      <c r="G40">
        <v>35443</v>
      </c>
      <c r="H40" t="s">
        <v>25</v>
      </c>
      <c r="J40">
        <v>265</v>
      </c>
      <c r="K40">
        <v>26</v>
      </c>
      <c r="L40">
        <v>11</v>
      </c>
      <c r="M40">
        <f t="shared" si="0"/>
        <v>26</v>
      </c>
    </row>
    <row r="41" spans="1:13" x14ac:dyDescent="0.3">
      <c r="A41">
        <v>24181</v>
      </c>
      <c r="B41" t="s">
        <v>1127</v>
      </c>
      <c r="C41" t="s">
        <v>582</v>
      </c>
      <c r="D41" t="s">
        <v>1129</v>
      </c>
      <c r="E41">
        <v>0</v>
      </c>
      <c r="F41">
        <v>0</v>
      </c>
      <c r="G41">
        <v>35387</v>
      </c>
      <c r="H41" t="s">
        <v>25</v>
      </c>
      <c r="I41" t="s">
        <v>26</v>
      </c>
      <c r="J41">
        <v>505</v>
      </c>
      <c r="K41">
        <v>7</v>
      </c>
      <c r="L41">
        <v>11</v>
      </c>
      <c r="M41">
        <f t="shared" si="0"/>
        <v>7</v>
      </c>
    </row>
    <row r="42" spans="1:13" x14ac:dyDescent="0.3">
      <c r="A42">
        <v>24182</v>
      </c>
      <c r="B42" t="s">
        <v>1127</v>
      </c>
      <c r="C42" t="s">
        <v>661</v>
      </c>
      <c r="D42" t="s">
        <v>1154</v>
      </c>
      <c r="E42">
        <v>0</v>
      </c>
      <c r="F42">
        <v>0</v>
      </c>
      <c r="G42">
        <v>35383</v>
      </c>
      <c r="H42" t="s">
        <v>58</v>
      </c>
      <c r="J42">
        <v>400</v>
      </c>
      <c r="K42">
        <v>38</v>
      </c>
      <c r="L42">
        <v>37</v>
      </c>
      <c r="M42">
        <f t="shared" si="0"/>
        <v>38</v>
      </c>
    </row>
    <row r="43" spans="1:13" x14ac:dyDescent="0.3">
      <c r="A43">
        <v>24183</v>
      </c>
      <c r="B43" t="s">
        <v>1127</v>
      </c>
      <c r="C43" t="s">
        <v>310</v>
      </c>
      <c r="D43" t="s">
        <v>1133</v>
      </c>
      <c r="E43">
        <v>0</v>
      </c>
      <c r="F43">
        <v>0</v>
      </c>
      <c r="G43">
        <v>35349</v>
      </c>
      <c r="H43" t="s">
        <v>25</v>
      </c>
      <c r="J43">
        <v>320</v>
      </c>
      <c r="K43">
        <v>12</v>
      </c>
      <c r="L43">
        <v>20</v>
      </c>
      <c r="M43">
        <f t="shared" si="0"/>
        <v>12</v>
      </c>
    </row>
    <row r="44" spans="1:13" x14ac:dyDescent="0.3">
      <c r="A44">
        <v>24184</v>
      </c>
      <c r="B44" t="s">
        <v>1127</v>
      </c>
      <c r="C44" t="s">
        <v>472</v>
      </c>
      <c r="D44" t="s">
        <v>1144</v>
      </c>
      <c r="E44">
        <v>0</v>
      </c>
      <c r="F44">
        <v>0</v>
      </c>
      <c r="G44">
        <v>35346</v>
      </c>
      <c r="H44" t="s">
        <v>25</v>
      </c>
      <c r="J44">
        <v>245</v>
      </c>
      <c r="K44">
        <v>18</v>
      </c>
      <c r="L44">
        <v>19</v>
      </c>
      <c r="M44">
        <f t="shared" si="0"/>
        <v>18</v>
      </c>
    </row>
    <row r="45" spans="1:13" x14ac:dyDescent="0.3">
      <c r="A45">
        <v>24185</v>
      </c>
      <c r="B45" t="s">
        <v>1127</v>
      </c>
      <c r="C45" t="s">
        <v>661</v>
      </c>
      <c r="D45" t="s">
        <v>1155</v>
      </c>
      <c r="E45">
        <v>0</v>
      </c>
      <c r="F45">
        <v>0</v>
      </c>
      <c r="G45">
        <v>35325</v>
      </c>
      <c r="H45" t="s">
        <v>25</v>
      </c>
      <c r="J45">
        <v>280</v>
      </c>
      <c r="K45">
        <v>49</v>
      </c>
      <c r="L45">
        <v>10</v>
      </c>
      <c r="M45">
        <f t="shared" si="0"/>
        <v>49</v>
      </c>
    </row>
    <row r="46" spans="1:13" x14ac:dyDescent="0.3">
      <c r="A46">
        <v>24186</v>
      </c>
      <c r="B46" t="s">
        <v>1127</v>
      </c>
      <c r="C46" t="s">
        <v>419</v>
      </c>
      <c r="D46" t="s">
        <v>1156</v>
      </c>
      <c r="E46">
        <v>0</v>
      </c>
      <c r="F46">
        <v>0</v>
      </c>
      <c r="G46">
        <v>38951</v>
      </c>
      <c r="H46" t="s">
        <v>25</v>
      </c>
      <c r="J46">
        <v>235</v>
      </c>
      <c r="K46">
        <v>25</v>
      </c>
      <c r="L46">
        <v>20</v>
      </c>
      <c r="M46">
        <f t="shared" si="0"/>
        <v>25</v>
      </c>
    </row>
    <row r="47" spans="1:13" x14ac:dyDescent="0.3">
      <c r="A47">
        <v>24188</v>
      </c>
      <c r="B47" t="s">
        <v>1127</v>
      </c>
      <c r="C47" t="s">
        <v>178</v>
      </c>
      <c r="D47" t="s">
        <v>1155</v>
      </c>
      <c r="E47">
        <v>0</v>
      </c>
      <c r="F47">
        <v>0</v>
      </c>
      <c r="G47">
        <v>35246</v>
      </c>
      <c r="H47" t="s">
        <v>25</v>
      </c>
      <c r="I47" t="s">
        <v>142</v>
      </c>
      <c r="J47">
        <v>405</v>
      </c>
      <c r="K47">
        <v>34</v>
      </c>
      <c r="L47">
        <v>10</v>
      </c>
      <c r="M47">
        <f t="shared" si="0"/>
        <v>34</v>
      </c>
    </row>
    <row r="48" spans="1:13" x14ac:dyDescent="0.3">
      <c r="A48">
        <v>24190</v>
      </c>
      <c r="B48" t="s">
        <v>1127</v>
      </c>
      <c r="C48" t="s">
        <v>261</v>
      </c>
      <c r="D48" t="s">
        <v>1133</v>
      </c>
      <c r="E48">
        <v>0</v>
      </c>
      <c r="F48">
        <v>0</v>
      </c>
      <c r="G48">
        <v>35243</v>
      </c>
      <c r="H48" t="s">
        <v>25</v>
      </c>
      <c r="I48" t="s">
        <v>142</v>
      </c>
      <c r="J48">
        <v>500</v>
      </c>
      <c r="K48">
        <v>5</v>
      </c>
      <c r="L48">
        <v>30</v>
      </c>
      <c r="M48">
        <f t="shared" si="0"/>
        <v>5</v>
      </c>
    </row>
    <row r="49" spans="1:13" x14ac:dyDescent="0.3">
      <c r="A49">
        <v>24191</v>
      </c>
      <c r="B49" t="s">
        <v>1127</v>
      </c>
      <c r="C49" t="s">
        <v>1157</v>
      </c>
      <c r="D49" t="s">
        <v>1136</v>
      </c>
      <c r="E49">
        <v>0</v>
      </c>
      <c r="F49">
        <v>0</v>
      </c>
      <c r="G49">
        <v>35240</v>
      </c>
      <c r="H49" t="s">
        <v>25</v>
      </c>
      <c r="J49">
        <v>400</v>
      </c>
      <c r="K49">
        <v>80</v>
      </c>
      <c r="L49">
        <v>50</v>
      </c>
      <c r="M49">
        <f t="shared" si="0"/>
        <v>80</v>
      </c>
    </row>
    <row r="50" spans="1:13" x14ac:dyDescent="0.3">
      <c r="A50">
        <v>24192</v>
      </c>
      <c r="B50" t="s">
        <v>1127</v>
      </c>
      <c r="C50" t="s">
        <v>340</v>
      </c>
      <c r="D50" t="s">
        <v>1158</v>
      </c>
      <c r="E50">
        <v>0</v>
      </c>
      <c r="F50">
        <v>0</v>
      </c>
      <c r="G50">
        <v>35235</v>
      </c>
      <c r="H50" t="s">
        <v>25</v>
      </c>
      <c r="I50" t="s">
        <v>26</v>
      </c>
      <c r="J50">
        <v>280</v>
      </c>
      <c r="K50">
        <v>42</v>
      </c>
      <c r="L50">
        <v>27</v>
      </c>
      <c r="M50">
        <f t="shared" si="0"/>
        <v>42</v>
      </c>
    </row>
    <row r="51" spans="1:13" x14ac:dyDescent="0.3">
      <c r="A51">
        <v>24193</v>
      </c>
      <c r="B51" t="s">
        <v>1127</v>
      </c>
      <c r="C51" t="s">
        <v>501</v>
      </c>
      <c r="D51" t="s">
        <v>1129</v>
      </c>
      <c r="E51">
        <v>0</v>
      </c>
      <c r="F51">
        <v>0</v>
      </c>
      <c r="G51">
        <v>35235</v>
      </c>
      <c r="H51" t="s">
        <v>25</v>
      </c>
      <c r="J51">
        <v>645</v>
      </c>
      <c r="K51">
        <v>5</v>
      </c>
      <c r="L51">
        <v>8</v>
      </c>
      <c r="M51">
        <f t="shared" si="0"/>
        <v>5</v>
      </c>
    </row>
    <row r="52" spans="1:13" x14ac:dyDescent="0.3">
      <c r="A52">
        <v>24194</v>
      </c>
      <c r="B52" t="s">
        <v>1127</v>
      </c>
      <c r="C52" t="s">
        <v>859</v>
      </c>
      <c r="D52" t="s">
        <v>1158</v>
      </c>
      <c r="E52">
        <v>0</v>
      </c>
      <c r="F52">
        <v>0</v>
      </c>
      <c r="G52">
        <v>35195</v>
      </c>
      <c r="H52" t="s">
        <v>25</v>
      </c>
      <c r="I52" t="s">
        <v>26</v>
      </c>
      <c r="J52">
        <v>300</v>
      </c>
      <c r="K52">
        <v>50</v>
      </c>
      <c r="L52">
        <v>27</v>
      </c>
      <c r="M52">
        <f t="shared" si="0"/>
        <v>50</v>
      </c>
    </row>
    <row r="53" spans="1:13" x14ac:dyDescent="0.3">
      <c r="A53">
        <v>24195</v>
      </c>
      <c r="B53" t="s">
        <v>1127</v>
      </c>
      <c r="C53" t="s">
        <v>886</v>
      </c>
      <c r="D53" t="s">
        <v>1135</v>
      </c>
      <c r="E53">
        <v>0</v>
      </c>
      <c r="F53">
        <v>0</v>
      </c>
      <c r="G53">
        <v>35194</v>
      </c>
      <c r="H53" t="s">
        <v>25</v>
      </c>
      <c r="I53" t="s">
        <v>26</v>
      </c>
      <c r="J53">
        <v>220</v>
      </c>
      <c r="K53">
        <v>65</v>
      </c>
      <c r="L53">
        <v>28</v>
      </c>
      <c r="M53">
        <f t="shared" si="0"/>
        <v>65</v>
      </c>
    </row>
    <row r="54" spans="1:13" x14ac:dyDescent="0.3">
      <c r="A54">
        <v>24196</v>
      </c>
      <c r="B54" t="s">
        <v>1127</v>
      </c>
      <c r="C54" t="s">
        <v>682</v>
      </c>
      <c r="D54" t="s">
        <v>1159</v>
      </c>
      <c r="E54">
        <v>0</v>
      </c>
      <c r="F54">
        <v>0</v>
      </c>
      <c r="G54">
        <v>35038</v>
      </c>
      <c r="H54" t="s">
        <v>25</v>
      </c>
      <c r="J54">
        <v>325</v>
      </c>
      <c r="K54">
        <v>3</v>
      </c>
      <c r="L54">
        <v>22</v>
      </c>
      <c r="M54">
        <f t="shared" si="0"/>
        <v>3</v>
      </c>
    </row>
    <row r="55" spans="1:13" x14ac:dyDescent="0.3">
      <c r="A55">
        <v>24201</v>
      </c>
      <c r="B55" t="s">
        <v>1127</v>
      </c>
      <c r="C55" t="s">
        <v>822</v>
      </c>
      <c r="D55" t="s">
        <v>1160</v>
      </c>
      <c r="E55">
        <v>0</v>
      </c>
      <c r="F55">
        <v>0</v>
      </c>
      <c r="G55">
        <v>34954</v>
      </c>
      <c r="H55" t="s">
        <v>25</v>
      </c>
      <c r="I55" t="s">
        <v>142</v>
      </c>
      <c r="J55">
        <v>600</v>
      </c>
      <c r="K55">
        <v>7</v>
      </c>
      <c r="L55">
        <v>21</v>
      </c>
      <c r="M55">
        <f t="shared" si="0"/>
        <v>7</v>
      </c>
    </row>
    <row r="56" spans="1:13" x14ac:dyDescent="0.3">
      <c r="A56">
        <v>24202</v>
      </c>
      <c r="B56" t="s">
        <v>1127</v>
      </c>
      <c r="C56" t="s">
        <v>255</v>
      </c>
      <c r="D56" t="s">
        <v>1131</v>
      </c>
      <c r="E56">
        <v>0</v>
      </c>
      <c r="F56">
        <v>0</v>
      </c>
      <c r="G56">
        <v>34943</v>
      </c>
      <c r="H56" t="s">
        <v>25</v>
      </c>
      <c r="I56" t="s">
        <v>26</v>
      </c>
      <c r="J56">
        <v>225</v>
      </c>
      <c r="K56">
        <v>18</v>
      </c>
      <c r="L56">
        <v>16</v>
      </c>
      <c r="M56">
        <f t="shared" si="0"/>
        <v>18</v>
      </c>
    </row>
    <row r="57" spans="1:13" x14ac:dyDescent="0.3">
      <c r="A57">
        <v>24205</v>
      </c>
      <c r="B57" t="s">
        <v>1127</v>
      </c>
      <c r="C57" t="s">
        <v>377</v>
      </c>
      <c r="D57" t="s">
        <v>1136</v>
      </c>
      <c r="E57">
        <v>0</v>
      </c>
      <c r="F57">
        <v>0</v>
      </c>
      <c r="G57">
        <v>34892</v>
      </c>
      <c r="H57" t="s">
        <v>25</v>
      </c>
      <c r="J57">
        <v>505</v>
      </c>
      <c r="K57">
        <v>105</v>
      </c>
      <c r="L57">
        <v>60</v>
      </c>
      <c r="M57">
        <f t="shared" si="0"/>
        <v>105</v>
      </c>
    </row>
    <row r="58" spans="1:13" x14ac:dyDescent="0.3">
      <c r="A58">
        <v>24206</v>
      </c>
      <c r="B58" t="s">
        <v>1127</v>
      </c>
      <c r="C58" t="s">
        <v>584</v>
      </c>
      <c r="D58" t="s">
        <v>1133</v>
      </c>
      <c r="E58">
        <v>0</v>
      </c>
      <c r="F58">
        <v>0</v>
      </c>
      <c r="G58">
        <v>34879</v>
      </c>
      <c r="H58" t="s">
        <v>25</v>
      </c>
      <c r="J58">
        <v>205</v>
      </c>
      <c r="K58">
        <v>2</v>
      </c>
      <c r="L58">
        <v>20</v>
      </c>
      <c r="M58">
        <f t="shared" si="0"/>
        <v>2</v>
      </c>
    </row>
    <row r="59" spans="1:13" x14ac:dyDescent="0.3">
      <c r="A59">
        <v>24208</v>
      </c>
      <c r="B59" t="s">
        <v>1127</v>
      </c>
      <c r="C59" t="s">
        <v>397</v>
      </c>
      <c r="D59" t="s">
        <v>1161</v>
      </c>
      <c r="E59">
        <v>0</v>
      </c>
      <c r="F59">
        <v>0</v>
      </c>
      <c r="G59">
        <v>34870</v>
      </c>
      <c r="H59" t="s">
        <v>25</v>
      </c>
      <c r="J59">
        <v>160</v>
      </c>
      <c r="K59">
        <v>20</v>
      </c>
      <c r="L59">
        <v>10</v>
      </c>
      <c r="M59">
        <f t="shared" si="0"/>
        <v>20</v>
      </c>
    </row>
    <row r="60" spans="1:13" x14ac:dyDescent="0.3">
      <c r="A60">
        <v>24209</v>
      </c>
      <c r="B60" t="s">
        <v>1127</v>
      </c>
      <c r="C60" t="s">
        <v>178</v>
      </c>
      <c r="D60" t="s">
        <v>1162</v>
      </c>
      <c r="E60">
        <v>0</v>
      </c>
      <c r="F60">
        <v>0</v>
      </c>
      <c r="G60">
        <v>34869</v>
      </c>
      <c r="H60" t="s">
        <v>58</v>
      </c>
      <c r="J60">
        <v>345</v>
      </c>
      <c r="K60">
        <v>50</v>
      </c>
      <c r="L60">
        <v>15</v>
      </c>
      <c r="M60">
        <f t="shared" si="0"/>
        <v>50</v>
      </c>
    </row>
    <row r="61" spans="1:13" x14ac:dyDescent="0.3">
      <c r="A61">
        <v>24210</v>
      </c>
      <c r="B61" t="s">
        <v>1127</v>
      </c>
      <c r="C61" t="s">
        <v>265</v>
      </c>
      <c r="D61" t="s">
        <v>1163</v>
      </c>
      <c r="E61">
        <v>0</v>
      </c>
      <c r="F61">
        <v>0</v>
      </c>
      <c r="G61">
        <v>34844</v>
      </c>
      <c r="H61" t="s">
        <v>25</v>
      </c>
      <c r="J61">
        <v>250</v>
      </c>
      <c r="K61">
        <v>75</v>
      </c>
      <c r="L61">
        <v>50</v>
      </c>
      <c r="M61">
        <f t="shared" si="0"/>
        <v>75</v>
      </c>
    </row>
    <row r="62" spans="1:13" x14ac:dyDescent="0.3">
      <c r="A62">
        <v>24212</v>
      </c>
      <c r="B62" t="s">
        <v>1127</v>
      </c>
      <c r="C62" t="s">
        <v>156</v>
      </c>
      <c r="D62" t="s">
        <v>1163</v>
      </c>
      <c r="E62">
        <v>0</v>
      </c>
      <c r="F62">
        <v>0</v>
      </c>
      <c r="G62">
        <v>34843</v>
      </c>
      <c r="H62" t="s">
        <v>25</v>
      </c>
      <c r="J62">
        <v>245</v>
      </c>
      <c r="K62">
        <v>75</v>
      </c>
      <c r="L62">
        <v>50</v>
      </c>
      <c r="M62">
        <f t="shared" si="0"/>
        <v>75</v>
      </c>
    </row>
    <row r="63" spans="1:13" x14ac:dyDescent="0.3">
      <c r="A63">
        <v>24214</v>
      </c>
      <c r="B63" t="s">
        <v>1127</v>
      </c>
      <c r="C63" t="s">
        <v>157</v>
      </c>
      <c r="D63" t="s">
        <v>1164</v>
      </c>
      <c r="E63">
        <v>0</v>
      </c>
      <c r="F63">
        <v>0</v>
      </c>
      <c r="G63">
        <v>34820</v>
      </c>
      <c r="H63" t="s">
        <v>58</v>
      </c>
      <c r="J63">
        <v>225</v>
      </c>
      <c r="K63">
        <v>2</v>
      </c>
      <c r="L63">
        <v>16</v>
      </c>
      <c r="M63">
        <f t="shared" si="0"/>
        <v>2</v>
      </c>
    </row>
    <row r="64" spans="1:13" x14ac:dyDescent="0.3">
      <c r="A64">
        <v>24215</v>
      </c>
      <c r="B64" t="s">
        <v>1127</v>
      </c>
      <c r="C64" t="s">
        <v>255</v>
      </c>
      <c r="D64" t="s">
        <v>826</v>
      </c>
      <c r="E64">
        <v>0</v>
      </c>
      <c r="F64">
        <v>0</v>
      </c>
      <c r="G64">
        <v>34765</v>
      </c>
      <c r="H64" t="s">
        <v>25</v>
      </c>
      <c r="J64">
        <v>520</v>
      </c>
      <c r="K64">
        <v>18</v>
      </c>
      <c r="L64">
        <v>13</v>
      </c>
      <c r="M64">
        <f t="shared" si="0"/>
        <v>18</v>
      </c>
    </row>
    <row r="65" spans="1:13" x14ac:dyDescent="0.3">
      <c r="A65">
        <v>24216</v>
      </c>
      <c r="B65" t="s">
        <v>1127</v>
      </c>
      <c r="C65" t="s">
        <v>412</v>
      </c>
      <c r="D65" t="s">
        <v>826</v>
      </c>
      <c r="E65">
        <v>0</v>
      </c>
      <c r="F65">
        <v>0</v>
      </c>
      <c r="G65">
        <v>34697</v>
      </c>
      <c r="H65" t="s">
        <v>25</v>
      </c>
      <c r="J65">
        <v>380</v>
      </c>
      <c r="K65">
        <v>7</v>
      </c>
      <c r="L65">
        <v>30</v>
      </c>
      <c r="M65">
        <f t="shared" si="0"/>
        <v>7</v>
      </c>
    </row>
    <row r="66" spans="1:13" x14ac:dyDescent="0.3">
      <c r="A66">
        <v>24217</v>
      </c>
      <c r="B66" t="s">
        <v>1127</v>
      </c>
      <c r="C66" t="s">
        <v>419</v>
      </c>
      <c r="D66" t="s">
        <v>1165</v>
      </c>
      <c r="E66">
        <v>0</v>
      </c>
      <c r="F66">
        <v>0</v>
      </c>
      <c r="G66">
        <v>34654</v>
      </c>
      <c r="H66" t="s">
        <v>25</v>
      </c>
      <c r="J66">
        <v>340</v>
      </c>
      <c r="K66">
        <v>24</v>
      </c>
      <c r="L66">
        <v>42</v>
      </c>
      <c r="M66">
        <f t="shared" si="0"/>
        <v>24</v>
      </c>
    </row>
    <row r="67" spans="1:13" x14ac:dyDescent="0.3">
      <c r="A67">
        <v>24218</v>
      </c>
      <c r="B67" t="s">
        <v>1127</v>
      </c>
      <c r="C67" t="s">
        <v>164</v>
      </c>
      <c r="D67" t="s">
        <v>1161</v>
      </c>
      <c r="E67">
        <v>0</v>
      </c>
      <c r="F67">
        <v>0</v>
      </c>
      <c r="G67">
        <v>34647</v>
      </c>
      <c r="H67" t="s">
        <v>25</v>
      </c>
      <c r="J67">
        <v>165</v>
      </c>
      <c r="K67">
        <v>15</v>
      </c>
      <c r="L67">
        <v>10</v>
      </c>
      <c r="M67">
        <f t="shared" si="0"/>
        <v>15</v>
      </c>
    </row>
    <row r="68" spans="1:13" x14ac:dyDescent="0.3">
      <c r="A68">
        <v>24219</v>
      </c>
      <c r="B68" t="s">
        <v>1127</v>
      </c>
      <c r="C68" t="s">
        <v>195</v>
      </c>
      <c r="D68" t="s">
        <v>1133</v>
      </c>
      <c r="E68">
        <v>0</v>
      </c>
      <c r="F68">
        <v>0</v>
      </c>
      <c r="G68">
        <v>34645</v>
      </c>
      <c r="H68" t="s">
        <v>25</v>
      </c>
      <c r="J68">
        <v>625</v>
      </c>
      <c r="K68">
        <v>6</v>
      </c>
      <c r="M68">
        <f t="shared" si="0"/>
        <v>6</v>
      </c>
    </row>
    <row r="69" spans="1:13" x14ac:dyDescent="0.3">
      <c r="A69">
        <v>24220</v>
      </c>
      <c r="B69" t="s">
        <v>1127</v>
      </c>
      <c r="C69" t="s">
        <v>523</v>
      </c>
      <c r="D69" t="s">
        <v>1133</v>
      </c>
      <c r="E69">
        <v>0</v>
      </c>
      <c r="F69">
        <v>0</v>
      </c>
      <c r="G69">
        <v>34640</v>
      </c>
      <c r="H69" t="s">
        <v>25</v>
      </c>
      <c r="I69" t="s">
        <v>142</v>
      </c>
      <c r="J69">
        <v>625</v>
      </c>
      <c r="K69">
        <v>3</v>
      </c>
      <c r="L69">
        <v>20</v>
      </c>
      <c r="M69">
        <f t="shared" si="0"/>
        <v>3</v>
      </c>
    </row>
    <row r="70" spans="1:13" x14ac:dyDescent="0.3">
      <c r="A70">
        <v>24221</v>
      </c>
      <c r="B70" t="s">
        <v>1127</v>
      </c>
      <c r="C70" t="s">
        <v>661</v>
      </c>
      <c r="D70" t="s">
        <v>1151</v>
      </c>
      <c r="E70">
        <v>0</v>
      </c>
      <c r="F70">
        <v>0</v>
      </c>
      <c r="G70">
        <v>34640</v>
      </c>
      <c r="H70" t="s">
        <v>25</v>
      </c>
      <c r="J70">
        <v>240</v>
      </c>
      <c r="K70">
        <v>5</v>
      </c>
      <c r="L70">
        <v>5</v>
      </c>
      <c r="M70">
        <f t="shared" si="0"/>
        <v>5</v>
      </c>
    </row>
    <row r="71" spans="1:13" x14ac:dyDescent="0.3">
      <c r="A71">
        <v>24223</v>
      </c>
      <c r="B71" t="s">
        <v>1127</v>
      </c>
      <c r="C71" t="s">
        <v>390</v>
      </c>
      <c r="D71" t="s">
        <v>1144</v>
      </c>
      <c r="E71">
        <v>0</v>
      </c>
      <c r="F71">
        <v>0</v>
      </c>
      <c r="G71">
        <v>34614</v>
      </c>
      <c r="H71" t="s">
        <v>25</v>
      </c>
      <c r="J71">
        <v>420</v>
      </c>
      <c r="K71">
        <v>18</v>
      </c>
      <c r="L71">
        <v>20</v>
      </c>
      <c r="M71">
        <f t="shared" si="0"/>
        <v>18</v>
      </c>
    </row>
    <row r="72" spans="1:13" x14ac:dyDescent="0.3">
      <c r="A72">
        <v>24224</v>
      </c>
      <c r="B72" t="s">
        <v>1127</v>
      </c>
      <c r="D72" t="s">
        <v>1166</v>
      </c>
      <c r="E72">
        <v>0</v>
      </c>
      <c r="F72">
        <v>0</v>
      </c>
      <c r="G72">
        <v>35327</v>
      </c>
      <c r="H72" t="s">
        <v>25</v>
      </c>
      <c r="J72">
        <v>225</v>
      </c>
      <c r="K72">
        <v>70</v>
      </c>
      <c r="L72">
        <v>19</v>
      </c>
      <c r="M72">
        <f t="shared" si="0"/>
        <v>70</v>
      </c>
    </row>
    <row r="73" spans="1:13" x14ac:dyDescent="0.3">
      <c r="A73">
        <v>24226</v>
      </c>
      <c r="B73" t="s">
        <v>1127</v>
      </c>
      <c r="C73" t="s">
        <v>226</v>
      </c>
      <c r="D73" t="s">
        <v>1161</v>
      </c>
      <c r="E73">
        <v>0</v>
      </c>
      <c r="F73">
        <v>0</v>
      </c>
      <c r="G73">
        <v>34589</v>
      </c>
      <c r="H73" t="s">
        <v>25</v>
      </c>
      <c r="J73">
        <v>200</v>
      </c>
      <c r="K73">
        <v>12</v>
      </c>
      <c r="L73">
        <v>10</v>
      </c>
      <c r="M73">
        <f t="shared" si="0"/>
        <v>12</v>
      </c>
    </row>
    <row r="74" spans="1:13" x14ac:dyDescent="0.3">
      <c r="A74">
        <v>24227</v>
      </c>
      <c r="B74" t="s">
        <v>1127</v>
      </c>
      <c r="C74" t="s">
        <v>237</v>
      </c>
      <c r="D74" t="s">
        <v>1129</v>
      </c>
      <c r="E74">
        <v>0</v>
      </c>
      <c r="F74">
        <v>0</v>
      </c>
      <c r="G74">
        <v>34513</v>
      </c>
      <c r="H74" t="s">
        <v>25</v>
      </c>
      <c r="J74">
        <v>365</v>
      </c>
      <c r="K74">
        <v>25</v>
      </c>
      <c r="L74">
        <v>16</v>
      </c>
      <c r="M74">
        <f t="shared" ref="M74:M137" si="1">IF(K74&lt;1,"",IF(J74&gt;40,K74,""))</f>
        <v>25</v>
      </c>
    </row>
    <row r="75" spans="1:13" x14ac:dyDescent="0.3">
      <c r="A75">
        <v>24228</v>
      </c>
      <c r="B75" t="s">
        <v>1127</v>
      </c>
      <c r="C75" t="s">
        <v>661</v>
      </c>
      <c r="D75" t="s">
        <v>1167</v>
      </c>
      <c r="E75">
        <v>0</v>
      </c>
      <c r="F75">
        <v>0</v>
      </c>
      <c r="G75">
        <v>34508</v>
      </c>
      <c r="H75" t="s">
        <v>25</v>
      </c>
      <c r="J75">
        <v>500</v>
      </c>
      <c r="K75">
        <v>48</v>
      </c>
      <c r="L75">
        <v>30</v>
      </c>
      <c r="M75">
        <f t="shared" si="1"/>
        <v>48</v>
      </c>
    </row>
    <row r="76" spans="1:13" x14ac:dyDescent="0.3">
      <c r="A76">
        <v>24229</v>
      </c>
      <c r="B76" t="s">
        <v>1127</v>
      </c>
      <c r="C76" t="s">
        <v>130</v>
      </c>
      <c r="D76" t="s">
        <v>610</v>
      </c>
      <c r="E76">
        <v>0</v>
      </c>
      <c r="F76">
        <v>0</v>
      </c>
      <c r="G76">
        <v>34499</v>
      </c>
      <c r="H76" t="s">
        <v>58</v>
      </c>
      <c r="J76">
        <v>525</v>
      </c>
      <c r="K76">
        <v>73</v>
      </c>
      <c r="L76">
        <v>18</v>
      </c>
      <c r="M76">
        <f t="shared" si="1"/>
        <v>73</v>
      </c>
    </row>
    <row r="77" spans="1:13" x14ac:dyDescent="0.3">
      <c r="A77">
        <v>24230</v>
      </c>
      <c r="B77" t="s">
        <v>1127</v>
      </c>
      <c r="C77" t="s">
        <v>419</v>
      </c>
      <c r="D77" t="s">
        <v>1165</v>
      </c>
      <c r="E77">
        <v>0</v>
      </c>
      <c r="F77">
        <v>0</v>
      </c>
      <c r="G77">
        <v>34494</v>
      </c>
      <c r="H77" t="s">
        <v>25</v>
      </c>
      <c r="J77">
        <v>180</v>
      </c>
      <c r="K77">
        <v>65</v>
      </c>
      <c r="L77">
        <v>20</v>
      </c>
      <c r="M77">
        <f t="shared" si="1"/>
        <v>65</v>
      </c>
    </row>
    <row r="78" spans="1:13" x14ac:dyDescent="0.3">
      <c r="A78">
        <v>24231</v>
      </c>
      <c r="B78" t="s">
        <v>1127</v>
      </c>
      <c r="C78" t="s">
        <v>487</v>
      </c>
      <c r="D78" t="s">
        <v>1165</v>
      </c>
      <c r="E78">
        <v>0</v>
      </c>
      <c r="F78">
        <v>0</v>
      </c>
      <c r="G78">
        <v>34494</v>
      </c>
      <c r="H78" t="s">
        <v>25</v>
      </c>
      <c r="J78">
        <v>180</v>
      </c>
      <c r="K78">
        <v>45</v>
      </c>
      <c r="L78">
        <v>40</v>
      </c>
      <c r="M78">
        <f t="shared" si="1"/>
        <v>45</v>
      </c>
    </row>
    <row r="79" spans="1:13" x14ac:dyDescent="0.3">
      <c r="A79">
        <v>24232</v>
      </c>
      <c r="B79" t="s">
        <v>1127</v>
      </c>
      <c r="C79" t="s">
        <v>479</v>
      </c>
      <c r="D79" t="s">
        <v>1161</v>
      </c>
      <c r="E79">
        <v>0</v>
      </c>
      <c r="F79">
        <v>0</v>
      </c>
      <c r="G79">
        <v>34493</v>
      </c>
      <c r="H79" t="s">
        <v>25</v>
      </c>
      <c r="J79">
        <v>160</v>
      </c>
      <c r="K79">
        <v>10</v>
      </c>
      <c r="L79">
        <v>13</v>
      </c>
      <c r="M79">
        <f t="shared" si="1"/>
        <v>10</v>
      </c>
    </row>
    <row r="80" spans="1:13" x14ac:dyDescent="0.3">
      <c r="A80">
        <v>24233</v>
      </c>
      <c r="B80" t="s">
        <v>1127</v>
      </c>
      <c r="C80" t="s">
        <v>246</v>
      </c>
      <c r="D80" t="s">
        <v>1165</v>
      </c>
      <c r="E80">
        <v>0</v>
      </c>
      <c r="F80">
        <v>0</v>
      </c>
      <c r="G80">
        <v>34492</v>
      </c>
      <c r="H80" t="s">
        <v>25</v>
      </c>
      <c r="J80">
        <v>180</v>
      </c>
      <c r="K80">
        <v>90</v>
      </c>
      <c r="L80">
        <v>22</v>
      </c>
      <c r="M80">
        <f t="shared" si="1"/>
        <v>90</v>
      </c>
    </row>
    <row r="81" spans="1:13" x14ac:dyDescent="0.3">
      <c r="A81">
        <v>24234</v>
      </c>
      <c r="B81" t="s">
        <v>1127</v>
      </c>
      <c r="C81" t="s">
        <v>393</v>
      </c>
      <c r="D81" t="s">
        <v>1161</v>
      </c>
      <c r="E81">
        <v>0</v>
      </c>
      <c r="F81">
        <v>0</v>
      </c>
      <c r="G81">
        <v>34477</v>
      </c>
      <c r="H81" t="s">
        <v>25</v>
      </c>
      <c r="J81">
        <v>100</v>
      </c>
      <c r="K81">
        <v>10</v>
      </c>
      <c r="M81">
        <f t="shared" si="1"/>
        <v>10</v>
      </c>
    </row>
    <row r="82" spans="1:13" x14ac:dyDescent="0.3">
      <c r="A82">
        <v>24236</v>
      </c>
      <c r="B82" t="s">
        <v>1127</v>
      </c>
      <c r="C82" t="s">
        <v>154</v>
      </c>
      <c r="D82" t="s">
        <v>1161</v>
      </c>
      <c r="E82">
        <v>0</v>
      </c>
      <c r="F82">
        <v>0</v>
      </c>
      <c r="G82">
        <v>34472</v>
      </c>
      <c r="H82" t="s">
        <v>25</v>
      </c>
      <c r="J82">
        <v>210</v>
      </c>
      <c r="K82">
        <v>20</v>
      </c>
      <c r="L82">
        <v>7</v>
      </c>
      <c r="M82">
        <f t="shared" si="1"/>
        <v>20</v>
      </c>
    </row>
    <row r="83" spans="1:13" x14ac:dyDescent="0.3">
      <c r="A83">
        <v>24237</v>
      </c>
      <c r="B83" t="s">
        <v>1127</v>
      </c>
      <c r="C83" t="s">
        <v>218</v>
      </c>
      <c r="D83" t="s">
        <v>1161</v>
      </c>
      <c r="E83">
        <v>0</v>
      </c>
      <c r="F83">
        <v>0</v>
      </c>
      <c r="G83">
        <v>34466</v>
      </c>
      <c r="H83" t="s">
        <v>25</v>
      </c>
      <c r="J83">
        <v>380</v>
      </c>
      <c r="K83">
        <v>8</v>
      </c>
      <c r="L83">
        <v>30</v>
      </c>
      <c r="M83">
        <f t="shared" si="1"/>
        <v>8</v>
      </c>
    </row>
    <row r="84" spans="1:13" x14ac:dyDescent="0.3">
      <c r="A84">
        <v>24238</v>
      </c>
      <c r="B84" t="s">
        <v>1127</v>
      </c>
      <c r="C84" t="s">
        <v>859</v>
      </c>
      <c r="D84" t="s">
        <v>1165</v>
      </c>
      <c r="E84">
        <v>0</v>
      </c>
      <c r="F84">
        <v>0</v>
      </c>
      <c r="G84">
        <v>34464</v>
      </c>
      <c r="H84" t="s">
        <v>25</v>
      </c>
      <c r="J84">
        <v>240</v>
      </c>
      <c r="K84">
        <v>59</v>
      </c>
      <c r="L84">
        <v>35</v>
      </c>
      <c r="M84">
        <f t="shared" si="1"/>
        <v>59</v>
      </c>
    </row>
    <row r="85" spans="1:13" x14ac:dyDescent="0.3">
      <c r="A85">
        <v>24239</v>
      </c>
      <c r="B85" t="s">
        <v>1127</v>
      </c>
      <c r="D85" t="s">
        <v>1168</v>
      </c>
      <c r="E85">
        <v>0</v>
      </c>
      <c r="F85">
        <v>0</v>
      </c>
      <c r="G85">
        <v>34456</v>
      </c>
      <c r="H85" t="s">
        <v>25</v>
      </c>
      <c r="J85">
        <v>445</v>
      </c>
      <c r="K85">
        <v>8</v>
      </c>
      <c r="L85">
        <v>16</v>
      </c>
      <c r="M85">
        <f t="shared" si="1"/>
        <v>8</v>
      </c>
    </row>
    <row r="86" spans="1:13" x14ac:dyDescent="0.3">
      <c r="A86">
        <v>24240</v>
      </c>
      <c r="B86" t="s">
        <v>1127</v>
      </c>
      <c r="C86" t="s">
        <v>237</v>
      </c>
      <c r="D86" t="s">
        <v>1161</v>
      </c>
      <c r="E86">
        <v>0</v>
      </c>
      <c r="F86">
        <v>0</v>
      </c>
      <c r="G86">
        <v>34456</v>
      </c>
      <c r="H86" t="s">
        <v>25</v>
      </c>
      <c r="J86">
        <v>300</v>
      </c>
      <c r="K86">
        <v>10</v>
      </c>
      <c r="L86">
        <v>10</v>
      </c>
      <c r="M86">
        <f t="shared" si="1"/>
        <v>10</v>
      </c>
    </row>
    <row r="87" spans="1:13" x14ac:dyDescent="0.3">
      <c r="A87">
        <v>24241</v>
      </c>
      <c r="B87" t="s">
        <v>1127</v>
      </c>
      <c r="C87" t="s">
        <v>486</v>
      </c>
      <c r="D87" t="s">
        <v>1133</v>
      </c>
      <c r="E87">
        <v>0</v>
      </c>
      <c r="F87">
        <v>0</v>
      </c>
      <c r="G87">
        <v>34450</v>
      </c>
      <c r="H87" t="s">
        <v>25</v>
      </c>
      <c r="J87">
        <v>505</v>
      </c>
      <c r="K87">
        <v>4</v>
      </c>
      <c r="L87">
        <v>15</v>
      </c>
      <c r="M87">
        <f t="shared" si="1"/>
        <v>4</v>
      </c>
    </row>
    <row r="88" spans="1:13" x14ac:dyDescent="0.3">
      <c r="A88">
        <v>24242</v>
      </c>
      <c r="B88" t="s">
        <v>1127</v>
      </c>
      <c r="C88" t="s">
        <v>1169</v>
      </c>
      <c r="D88" t="s">
        <v>1161</v>
      </c>
      <c r="E88">
        <v>0</v>
      </c>
      <c r="F88">
        <v>0</v>
      </c>
      <c r="G88">
        <v>34432</v>
      </c>
      <c r="H88" t="s">
        <v>25</v>
      </c>
      <c r="J88">
        <v>165</v>
      </c>
      <c r="K88">
        <v>13</v>
      </c>
      <c r="L88">
        <v>12</v>
      </c>
      <c r="M88">
        <f t="shared" si="1"/>
        <v>13</v>
      </c>
    </row>
    <row r="89" spans="1:13" x14ac:dyDescent="0.3">
      <c r="A89">
        <v>24243</v>
      </c>
      <c r="B89" t="s">
        <v>1127</v>
      </c>
      <c r="C89" t="s">
        <v>340</v>
      </c>
      <c r="D89" t="s">
        <v>1165</v>
      </c>
      <c r="E89">
        <v>0</v>
      </c>
      <c r="F89">
        <v>0</v>
      </c>
      <c r="G89">
        <v>34408</v>
      </c>
      <c r="H89" t="s">
        <v>25</v>
      </c>
      <c r="J89">
        <v>120</v>
      </c>
      <c r="K89">
        <v>50</v>
      </c>
      <c r="L89">
        <v>30</v>
      </c>
      <c r="M89">
        <f t="shared" si="1"/>
        <v>50</v>
      </c>
    </row>
    <row r="90" spans="1:13" x14ac:dyDescent="0.3">
      <c r="A90">
        <v>24244</v>
      </c>
      <c r="B90" t="s">
        <v>1127</v>
      </c>
      <c r="C90" t="s">
        <v>732</v>
      </c>
      <c r="D90" t="s">
        <v>1144</v>
      </c>
      <c r="E90">
        <v>0</v>
      </c>
      <c r="F90">
        <v>0</v>
      </c>
      <c r="G90">
        <v>34372</v>
      </c>
      <c r="H90" t="s">
        <v>25</v>
      </c>
      <c r="J90">
        <v>320</v>
      </c>
      <c r="K90">
        <v>4</v>
      </c>
      <c r="L90">
        <v>10</v>
      </c>
      <c r="M90">
        <f t="shared" si="1"/>
        <v>4</v>
      </c>
    </row>
    <row r="91" spans="1:13" x14ac:dyDescent="0.3">
      <c r="A91">
        <v>24245</v>
      </c>
      <c r="B91" t="s">
        <v>1127</v>
      </c>
      <c r="C91" t="s">
        <v>132</v>
      </c>
      <c r="D91" t="s">
        <v>1144</v>
      </c>
      <c r="E91">
        <v>0</v>
      </c>
      <c r="F91">
        <v>0</v>
      </c>
      <c r="G91">
        <v>34372</v>
      </c>
      <c r="H91" t="s">
        <v>25</v>
      </c>
      <c r="J91">
        <v>120</v>
      </c>
      <c r="K91">
        <v>12</v>
      </c>
      <c r="L91">
        <v>10</v>
      </c>
      <c r="M91">
        <f t="shared" si="1"/>
        <v>12</v>
      </c>
    </row>
    <row r="92" spans="1:13" x14ac:dyDescent="0.3">
      <c r="A92">
        <v>24246</v>
      </c>
      <c r="B92" t="s">
        <v>1127</v>
      </c>
      <c r="C92" t="s">
        <v>661</v>
      </c>
      <c r="D92" t="s">
        <v>1165</v>
      </c>
      <c r="E92">
        <v>0</v>
      </c>
      <c r="F92">
        <v>0</v>
      </c>
      <c r="G92">
        <v>34359</v>
      </c>
      <c r="H92" t="s">
        <v>25</v>
      </c>
      <c r="J92">
        <v>300</v>
      </c>
      <c r="K92">
        <v>70</v>
      </c>
      <c r="L92">
        <v>45</v>
      </c>
      <c r="M92">
        <f t="shared" si="1"/>
        <v>70</v>
      </c>
    </row>
    <row r="93" spans="1:13" x14ac:dyDescent="0.3">
      <c r="A93">
        <v>24247</v>
      </c>
      <c r="B93" t="s">
        <v>1127</v>
      </c>
      <c r="C93" t="s">
        <v>520</v>
      </c>
      <c r="D93" t="s">
        <v>1165</v>
      </c>
      <c r="E93">
        <v>0</v>
      </c>
      <c r="F93">
        <v>0</v>
      </c>
      <c r="G93">
        <v>34317</v>
      </c>
      <c r="H93" t="s">
        <v>25</v>
      </c>
      <c r="J93">
        <v>280</v>
      </c>
      <c r="K93">
        <v>90</v>
      </c>
      <c r="L93">
        <v>50</v>
      </c>
      <c r="M93">
        <f t="shared" si="1"/>
        <v>90</v>
      </c>
    </row>
    <row r="94" spans="1:13" x14ac:dyDescent="0.3">
      <c r="A94">
        <v>24248</v>
      </c>
      <c r="B94" t="s">
        <v>1127</v>
      </c>
      <c r="C94" t="s">
        <v>674</v>
      </c>
      <c r="D94" t="s">
        <v>1144</v>
      </c>
      <c r="E94">
        <v>0</v>
      </c>
      <c r="F94">
        <v>0</v>
      </c>
      <c r="G94">
        <v>34316</v>
      </c>
      <c r="H94" t="s">
        <v>25</v>
      </c>
      <c r="J94">
        <v>360</v>
      </c>
      <c r="K94">
        <v>11</v>
      </c>
      <c r="L94">
        <v>10</v>
      </c>
      <c r="M94">
        <f t="shared" si="1"/>
        <v>11</v>
      </c>
    </row>
    <row r="95" spans="1:13" x14ac:dyDescent="0.3">
      <c r="A95">
        <v>24249</v>
      </c>
      <c r="B95" t="s">
        <v>1127</v>
      </c>
      <c r="C95" t="s">
        <v>477</v>
      </c>
      <c r="D95" t="s">
        <v>1161</v>
      </c>
      <c r="E95">
        <v>0</v>
      </c>
      <c r="F95">
        <v>0</v>
      </c>
      <c r="G95">
        <v>34314</v>
      </c>
      <c r="H95" t="s">
        <v>25</v>
      </c>
      <c r="J95">
        <v>100</v>
      </c>
      <c r="K95">
        <v>16</v>
      </c>
      <c r="L95">
        <v>10</v>
      </c>
      <c r="M95">
        <f t="shared" si="1"/>
        <v>16</v>
      </c>
    </row>
    <row r="96" spans="1:13" x14ac:dyDescent="0.3">
      <c r="A96">
        <v>24251</v>
      </c>
      <c r="B96" t="s">
        <v>1127</v>
      </c>
      <c r="D96" t="s">
        <v>1144</v>
      </c>
      <c r="E96">
        <v>0</v>
      </c>
      <c r="F96">
        <v>0</v>
      </c>
      <c r="G96">
        <v>34292</v>
      </c>
      <c r="H96" t="s">
        <v>25</v>
      </c>
      <c r="J96">
        <v>325</v>
      </c>
      <c r="K96">
        <v>68</v>
      </c>
      <c r="L96">
        <v>28</v>
      </c>
      <c r="M96">
        <f t="shared" si="1"/>
        <v>68</v>
      </c>
    </row>
    <row r="97" spans="1:13" x14ac:dyDescent="0.3">
      <c r="A97">
        <v>24252</v>
      </c>
      <c r="B97" t="s">
        <v>1127</v>
      </c>
      <c r="D97" t="s">
        <v>1161</v>
      </c>
      <c r="E97">
        <v>0</v>
      </c>
      <c r="F97">
        <v>0</v>
      </c>
      <c r="G97">
        <v>34248</v>
      </c>
      <c r="H97" t="s">
        <v>25</v>
      </c>
      <c r="J97">
        <v>300</v>
      </c>
      <c r="K97">
        <v>6</v>
      </c>
      <c r="M97">
        <f t="shared" si="1"/>
        <v>6</v>
      </c>
    </row>
    <row r="98" spans="1:13" x14ac:dyDescent="0.3">
      <c r="A98">
        <v>24254</v>
      </c>
      <c r="B98" t="s">
        <v>1127</v>
      </c>
      <c r="C98" t="s">
        <v>592</v>
      </c>
      <c r="D98" t="s">
        <v>1170</v>
      </c>
      <c r="E98">
        <v>0</v>
      </c>
      <c r="F98">
        <v>0</v>
      </c>
      <c r="G98">
        <v>34192</v>
      </c>
      <c r="H98" t="s">
        <v>25</v>
      </c>
      <c r="J98">
        <v>24</v>
      </c>
      <c r="K98">
        <v>27</v>
      </c>
      <c r="L98">
        <v>6</v>
      </c>
      <c r="M98" t="str">
        <f t="shared" si="1"/>
        <v/>
      </c>
    </row>
    <row r="99" spans="1:13" x14ac:dyDescent="0.3">
      <c r="A99">
        <v>24255</v>
      </c>
      <c r="B99" t="s">
        <v>1127</v>
      </c>
      <c r="D99" t="s">
        <v>1171</v>
      </c>
      <c r="E99">
        <v>0</v>
      </c>
      <c r="F99">
        <v>0</v>
      </c>
      <c r="G99">
        <v>34178</v>
      </c>
      <c r="H99" t="s">
        <v>25</v>
      </c>
      <c r="J99">
        <v>225</v>
      </c>
      <c r="K99">
        <v>60</v>
      </c>
      <c r="L99">
        <v>32</v>
      </c>
      <c r="M99">
        <f t="shared" si="1"/>
        <v>60</v>
      </c>
    </row>
    <row r="100" spans="1:13" x14ac:dyDescent="0.3">
      <c r="A100">
        <v>24256</v>
      </c>
      <c r="B100" t="s">
        <v>1127</v>
      </c>
      <c r="C100" t="s">
        <v>396</v>
      </c>
      <c r="D100" t="s">
        <v>1161</v>
      </c>
      <c r="E100">
        <v>0</v>
      </c>
      <c r="F100">
        <v>0</v>
      </c>
      <c r="G100">
        <v>34151</v>
      </c>
      <c r="H100" t="s">
        <v>25</v>
      </c>
      <c r="J100">
        <v>115</v>
      </c>
      <c r="K100">
        <v>5</v>
      </c>
      <c r="L100">
        <v>20</v>
      </c>
      <c r="M100">
        <f t="shared" si="1"/>
        <v>5</v>
      </c>
    </row>
    <row r="101" spans="1:13" x14ac:dyDescent="0.3">
      <c r="A101">
        <v>24258</v>
      </c>
      <c r="B101" t="s">
        <v>1127</v>
      </c>
      <c r="C101" t="s">
        <v>123</v>
      </c>
      <c r="D101" t="s">
        <v>826</v>
      </c>
      <c r="E101">
        <v>0</v>
      </c>
      <c r="F101">
        <v>0</v>
      </c>
      <c r="G101">
        <v>34121</v>
      </c>
      <c r="H101" t="s">
        <v>25</v>
      </c>
      <c r="J101">
        <v>205</v>
      </c>
      <c r="K101">
        <v>30</v>
      </c>
      <c r="L101">
        <v>10</v>
      </c>
      <c r="M101">
        <f t="shared" si="1"/>
        <v>30</v>
      </c>
    </row>
    <row r="102" spans="1:13" x14ac:dyDescent="0.3">
      <c r="A102">
        <v>24259</v>
      </c>
      <c r="B102" t="s">
        <v>1127</v>
      </c>
      <c r="D102" t="s">
        <v>1161</v>
      </c>
      <c r="E102">
        <v>0</v>
      </c>
      <c r="F102">
        <v>0</v>
      </c>
      <c r="G102">
        <v>34101</v>
      </c>
      <c r="H102" t="s">
        <v>25</v>
      </c>
      <c r="J102">
        <v>85</v>
      </c>
      <c r="K102">
        <v>12</v>
      </c>
      <c r="L102">
        <v>30</v>
      </c>
      <c r="M102">
        <f t="shared" si="1"/>
        <v>12</v>
      </c>
    </row>
    <row r="103" spans="1:13" x14ac:dyDescent="0.3">
      <c r="A103">
        <v>24260</v>
      </c>
      <c r="B103" t="s">
        <v>1127</v>
      </c>
      <c r="C103" t="s">
        <v>526</v>
      </c>
      <c r="D103" t="s">
        <v>1159</v>
      </c>
      <c r="E103">
        <v>0</v>
      </c>
      <c r="F103">
        <v>0</v>
      </c>
      <c r="G103">
        <v>33995</v>
      </c>
      <c r="H103" t="s">
        <v>25</v>
      </c>
      <c r="J103">
        <v>505</v>
      </c>
      <c r="K103">
        <v>15</v>
      </c>
      <c r="M103">
        <f t="shared" si="1"/>
        <v>15</v>
      </c>
    </row>
    <row r="104" spans="1:13" x14ac:dyDescent="0.3">
      <c r="A104">
        <v>24261</v>
      </c>
      <c r="B104" t="s">
        <v>1127</v>
      </c>
      <c r="C104" t="s">
        <v>185</v>
      </c>
      <c r="D104" t="s">
        <v>1144</v>
      </c>
      <c r="E104">
        <v>0</v>
      </c>
      <c r="F104">
        <v>0</v>
      </c>
      <c r="G104">
        <v>33988</v>
      </c>
      <c r="H104" t="s">
        <v>25</v>
      </c>
      <c r="J104">
        <v>325</v>
      </c>
      <c r="K104">
        <v>20</v>
      </c>
      <c r="M104">
        <f t="shared" si="1"/>
        <v>20</v>
      </c>
    </row>
    <row r="105" spans="1:13" x14ac:dyDescent="0.3">
      <c r="A105">
        <v>24264</v>
      </c>
      <c r="B105" t="s">
        <v>1127</v>
      </c>
      <c r="C105" t="s">
        <v>279</v>
      </c>
      <c r="D105" t="s">
        <v>1166</v>
      </c>
      <c r="E105">
        <v>0</v>
      </c>
      <c r="F105">
        <v>0</v>
      </c>
      <c r="G105">
        <v>33926</v>
      </c>
      <c r="H105" t="s">
        <v>25</v>
      </c>
      <c r="J105">
        <v>600</v>
      </c>
      <c r="K105">
        <v>42</v>
      </c>
      <c r="L105">
        <v>3</v>
      </c>
      <c r="M105">
        <f t="shared" si="1"/>
        <v>42</v>
      </c>
    </row>
    <row r="106" spans="1:13" x14ac:dyDescent="0.3">
      <c r="A106">
        <v>24265</v>
      </c>
      <c r="B106" t="s">
        <v>1127</v>
      </c>
      <c r="C106" t="s">
        <v>537</v>
      </c>
      <c r="D106" t="s">
        <v>1161</v>
      </c>
      <c r="E106">
        <v>0</v>
      </c>
      <c r="F106">
        <v>0</v>
      </c>
      <c r="G106">
        <v>33910</v>
      </c>
      <c r="H106" t="s">
        <v>25</v>
      </c>
      <c r="J106">
        <v>145</v>
      </c>
      <c r="K106">
        <v>26</v>
      </c>
      <c r="L106">
        <v>15</v>
      </c>
      <c r="M106">
        <f t="shared" si="1"/>
        <v>26</v>
      </c>
    </row>
    <row r="107" spans="1:13" x14ac:dyDescent="0.3">
      <c r="A107">
        <v>24266</v>
      </c>
      <c r="B107" t="s">
        <v>1127</v>
      </c>
      <c r="C107" t="s">
        <v>510</v>
      </c>
      <c r="D107" t="s">
        <v>1144</v>
      </c>
      <c r="E107">
        <v>0</v>
      </c>
      <c r="F107">
        <v>0</v>
      </c>
      <c r="G107">
        <v>33891</v>
      </c>
      <c r="H107" t="s">
        <v>25</v>
      </c>
      <c r="J107">
        <v>140</v>
      </c>
      <c r="K107">
        <v>34</v>
      </c>
      <c r="L107">
        <v>20</v>
      </c>
      <c r="M107">
        <f t="shared" si="1"/>
        <v>34</v>
      </c>
    </row>
    <row r="108" spans="1:13" x14ac:dyDescent="0.3">
      <c r="A108">
        <v>24267</v>
      </c>
      <c r="B108" t="s">
        <v>1127</v>
      </c>
      <c r="C108" t="s">
        <v>295</v>
      </c>
      <c r="D108" t="s">
        <v>1144</v>
      </c>
      <c r="E108">
        <v>0</v>
      </c>
      <c r="F108">
        <v>0</v>
      </c>
      <c r="G108">
        <v>33890</v>
      </c>
      <c r="H108" t="s">
        <v>25</v>
      </c>
      <c r="J108">
        <v>125</v>
      </c>
      <c r="K108">
        <v>17</v>
      </c>
      <c r="L108">
        <v>22</v>
      </c>
      <c r="M108">
        <f t="shared" si="1"/>
        <v>17</v>
      </c>
    </row>
    <row r="109" spans="1:13" x14ac:dyDescent="0.3">
      <c r="A109">
        <v>24269</v>
      </c>
      <c r="B109" t="s">
        <v>1127</v>
      </c>
      <c r="C109" t="s">
        <v>579</v>
      </c>
      <c r="D109" t="s">
        <v>1145</v>
      </c>
      <c r="E109">
        <v>0</v>
      </c>
      <c r="F109">
        <v>0</v>
      </c>
      <c r="G109">
        <v>33863</v>
      </c>
      <c r="H109" t="s">
        <v>25</v>
      </c>
      <c r="J109">
        <v>365</v>
      </c>
      <c r="K109">
        <v>7</v>
      </c>
      <c r="L109">
        <v>17</v>
      </c>
      <c r="M109">
        <f t="shared" si="1"/>
        <v>7</v>
      </c>
    </row>
    <row r="110" spans="1:13" x14ac:dyDescent="0.3">
      <c r="A110">
        <v>24270</v>
      </c>
      <c r="B110" t="s">
        <v>1127</v>
      </c>
      <c r="C110" t="s">
        <v>167</v>
      </c>
      <c r="D110" t="s">
        <v>1131</v>
      </c>
      <c r="E110">
        <v>0</v>
      </c>
      <c r="F110">
        <v>0</v>
      </c>
      <c r="G110">
        <v>33834</v>
      </c>
      <c r="H110" t="s">
        <v>25</v>
      </c>
      <c r="J110">
        <v>185</v>
      </c>
      <c r="K110">
        <v>5</v>
      </c>
      <c r="L110">
        <v>23</v>
      </c>
      <c r="M110">
        <f t="shared" si="1"/>
        <v>5</v>
      </c>
    </row>
    <row r="111" spans="1:13" x14ac:dyDescent="0.3">
      <c r="A111">
        <v>24271</v>
      </c>
      <c r="B111" t="s">
        <v>1127</v>
      </c>
      <c r="C111" t="s">
        <v>461</v>
      </c>
      <c r="D111" t="s">
        <v>1131</v>
      </c>
      <c r="E111">
        <v>0</v>
      </c>
      <c r="F111">
        <v>0</v>
      </c>
      <c r="G111">
        <v>33833</v>
      </c>
      <c r="H111" t="s">
        <v>25</v>
      </c>
      <c r="I111" t="s">
        <v>26</v>
      </c>
      <c r="J111">
        <v>165</v>
      </c>
      <c r="K111">
        <v>19</v>
      </c>
      <c r="L111">
        <v>22</v>
      </c>
      <c r="M111">
        <f t="shared" si="1"/>
        <v>19</v>
      </c>
    </row>
    <row r="112" spans="1:13" x14ac:dyDescent="0.3">
      <c r="A112">
        <v>24272</v>
      </c>
      <c r="B112" t="s">
        <v>1127</v>
      </c>
      <c r="C112" t="s">
        <v>195</v>
      </c>
      <c r="D112" t="s">
        <v>1131</v>
      </c>
      <c r="E112">
        <v>0</v>
      </c>
      <c r="F112">
        <v>0</v>
      </c>
      <c r="G112">
        <v>33828</v>
      </c>
      <c r="H112" t="s">
        <v>25</v>
      </c>
      <c r="J112">
        <v>305</v>
      </c>
      <c r="K112">
        <v>19</v>
      </c>
      <c r="L112">
        <v>23</v>
      </c>
      <c r="M112">
        <f t="shared" si="1"/>
        <v>19</v>
      </c>
    </row>
    <row r="113" spans="1:13" x14ac:dyDescent="0.3">
      <c r="A113">
        <v>24273</v>
      </c>
      <c r="B113" t="s">
        <v>1127</v>
      </c>
      <c r="C113" t="s">
        <v>305</v>
      </c>
      <c r="D113" t="s">
        <v>1129</v>
      </c>
      <c r="E113">
        <v>0</v>
      </c>
      <c r="F113">
        <v>0</v>
      </c>
      <c r="G113">
        <v>33785</v>
      </c>
      <c r="H113" t="s">
        <v>25</v>
      </c>
      <c r="J113">
        <v>570</v>
      </c>
      <c r="K113">
        <v>5</v>
      </c>
      <c r="M113">
        <f t="shared" si="1"/>
        <v>5</v>
      </c>
    </row>
    <row r="114" spans="1:13" x14ac:dyDescent="0.3">
      <c r="A114">
        <v>24274</v>
      </c>
      <c r="B114" t="s">
        <v>1127</v>
      </c>
      <c r="C114" t="s">
        <v>1172</v>
      </c>
      <c r="D114" t="s">
        <v>1161</v>
      </c>
      <c r="E114">
        <v>0</v>
      </c>
      <c r="F114">
        <v>0</v>
      </c>
      <c r="G114">
        <v>33767</v>
      </c>
      <c r="H114" t="s">
        <v>25</v>
      </c>
      <c r="J114">
        <v>105</v>
      </c>
      <c r="K114">
        <v>12</v>
      </c>
      <c r="M114">
        <f t="shared" si="1"/>
        <v>12</v>
      </c>
    </row>
    <row r="115" spans="1:13" x14ac:dyDescent="0.3">
      <c r="A115">
        <v>24275</v>
      </c>
      <c r="B115" t="s">
        <v>1127</v>
      </c>
      <c r="C115" t="s">
        <v>346</v>
      </c>
      <c r="D115" t="s">
        <v>1129</v>
      </c>
      <c r="E115">
        <v>0</v>
      </c>
      <c r="F115">
        <v>0</v>
      </c>
      <c r="G115">
        <v>33760</v>
      </c>
      <c r="H115" t="s">
        <v>25</v>
      </c>
      <c r="J115">
        <v>245</v>
      </c>
      <c r="K115">
        <v>23</v>
      </c>
      <c r="L115">
        <v>35</v>
      </c>
      <c r="M115">
        <f t="shared" si="1"/>
        <v>23</v>
      </c>
    </row>
    <row r="116" spans="1:13" x14ac:dyDescent="0.3">
      <c r="A116">
        <v>24276</v>
      </c>
      <c r="B116" t="s">
        <v>1127</v>
      </c>
      <c r="C116" t="s">
        <v>415</v>
      </c>
      <c r="D116" t="s">
        <v>1131</v>
      </c>
      <c r="E116">
        <v>0</v>
      </c>
      <c r="F116">
        <v>0</v>
      </c>
      <c r="G116">
        <v>33756</v>
      </c>
      <c r="H116" t="s">
        <v>25</v>
      </c>
      <c r="J116">
        <v>480</v>
      </c>
      <c r="K116">
        <v>25</v>
      </c>
      <c r="L116">
        <v>45</v>
      </c>
      <c r="M116">
        <f t="shared" si="1"/>
        <v>25</v>
      </c>
    </row>
    <row r="117" spans="1:13" x14ac:dyDescent="0.3">
      <c r="A117">
        <v>24277</v>
      </c>
      <c r="B117" t="s">
        <v>1127</v>
      </c>
      <c r="C117" t="s">
        <v>556</v>
      </c>
      <c r="D117" t="s">
        <v>826</v>
      </c>
      <c r="E117">
        <v>0</v>
      </c>
      <c r="F117">
        <v>0</v>
      </c>
      <c r="G117">
        <v>33729</v>
      </c>
      <c r="H117" t="s">
        <v>25</v>
      </c>
      <c r="J117">
        <v>305</v>
      </c>
      <c r="K117">
        <v>12</v>
      </c>
      <c r="L117">
        <v>10</v>
      </c>
      <c r="M117">
        <f t="shared" si="1"/>
        <v>12</v>
      </c>
    </row>
    <row r="118" spans="1:13" x14ac:dyDescent="0.3">
      <c r="A118">
        <v>24279</v>
      </c>
      <c r="B118" t="s">
        <v>1127</v>
      </c>
      <c r="C118" t="s">
        <v>256</v>
      </c>
      <c r="D118" t="s">
        <v>1136</v>
      </c>
      <c r="E118">
        <v>0</v>
      </c>
      <c r="F118">
        <v>0</v>
      </c>
      <c r="G118">
        <v>33708</v>
      </c>
      <c r="H118" t="s">
        <v>25</v>
      </c>
      <c r="J118">
        <v>280</v>
      </c>
      <c r="K118">
        <v>80</v>
      </c>
      <c r="L118">
        <v>30</v>
      </c>
      <c r="M118">
        <f t="shared" si="1"/>
        <v>80</v>
      </c>
    </row>
    <row r="119" spans="1:13" x14ac:dyDescent="0.3">
      <c r="A119">
        <v>24280</v>
      </c>
      <c r="B119" t="s">
        <v>1127</v>
      </c>
      <c r="C119" t="s">
        <v>352</v>
      </c>
      <c r="D119" t="s">
        <v>1131</v>
      </c>
      <c r="E119">
        <v>0</v>
      </c>
      <c r="F119">
        <v>0</v>
      </c>
      <c r="G119">
        <v>33684</v>
      </c>
      <c r="H119" t="s">
        <v>25</v>
      </c>
      <c r="J119">
        <v>150</v>
      </c>
      <c r="K119">
        <v>15</v>
      </c>
      <c r="L119">
        <v>10</v>
      </c>
      <c r="M119">
        <f t="shared" si="1"/>
        <v>15</v>
      </c>
    </row>
    <row r="120" spans="1:13" x14ac:dyDescent="0.3">
      <c r="A120">
        <v>24281</v>
      </c>
      <c r="B120" t="s">
        <v>1127</v>
      </c>
      <c r="C120" t="s">
        <v>408</v>
      </c>
      <c r="D120" t="s">
        <v>1145</v>
      </c>
      <c r="E120">
        <v>0</v>
      </c>
      <c r="F120">
        <v>0</v>
      </c>
      <c r="G120">
        <v>33682</v>
      </c>
      <c r="H120" t="s">
        <v>25</v>
      </c>
      <c r="J120">
        <v>300</v>
      </c>
      <c r="K120">
        <v>10</v>
      </c>
      <c r="L120">
        <v>20</v>
      </c>
      <c r="M120">
        <f t="shared" si="1"/>
        <v>10</v>
      </c>
    </row>
    <row r="121" spans="1:13" x14ac:dyDescent="0.3">
      <c r="A121">
        <v>24283</v>
      </c>
      <c r="B121" t="s">
        <v>1127</v>
      </c>
      <c r="C121" t="s">
        <v>162</v>
      </c>
      <c r="D121" t="s">
        <v>1163</v>
      </c>
      <c r="E121">
        <v>0</v>
      </c>
      <c r="F121">
        <v>0</v>
      </c>
      <c r="G121">
        <v>33555</v>
      </c>
      <c r="H121" t="s">
        <v>25</v>
      </c>
      <c r="J121">
        <v>245</v>
      </c>
      <c r="K121">
        <v>23</v>
      </c>
      <c r="L121">
        <v>16</v>
      </c>
      <c r="M121">
        <f t="shared" si="1"/>
        <v>23</v>
      </c>
    </row>
    <row r="122" spans="1:13" x14ac:dyDescent="0.3">
      <c r="A122">
        <v>24284</v>
      </c>
      <c r="B122" t="s">
        <v>1127</v>
      </c>
      <c r="C122" t="s">
        <v>1173</v>
      </c>
      <c r="D122" t="s">
        <v>1174</v>
      </c>
      <c r="E122">
        <v>0</v>
      </c>
      <c r="F122">
        <v>0</v>
      </c>
      <c r="G122">
        <v>33548</v>
      </c>
      <c r="H122" t="s">
        <v>25</v>
      </c>
      <c r="J122">
        <v>205</v>
      </c>
      <c r="K122">
        <v>15</v>
      </c>
      <c r="L122">
        <v>25</v>
      </c>
      <c r="M122">
        <f t="shared" si="1"/>
        <v>15</v>
      </c>
    </row>
    <row r="123" spans="1:13" x14ac:dyDescent="0.3">
      <c r="A123">
        <v>24287</v>
      </c>
      <c r="B123" t="s">
        <v>1127</v>
      </c>
      <c r="D123" t="s">
        <v>1144</v>
      </c>
      <c r="E123">
        <v>0</v>
      </c>
      <c r="F123">
        <v>0</v>
      </c>
      <c r="G123">
        <v>33526</v>
      </c>
      <c r="H123" t="s">
        <v>25</v>
      </c>
      <c r="J123">
        <v>205</v>
      </c>
      <c r="K123">
        <v>25</v>
      </c>
      <c r="L123">
        <v>30</v>
      </c>
      <c r="M123">
        <f t="shared" si="1"/>
        <v>25</v>
      </c>
    </row>
    <row r="124" spans="1:13" x14ac:dyDescent="0.3">
      <c r="A124">
        <v>24288</v>
      </c>
      <c r="B124" t="s">
        <v>1127</v>
      </c>
      <c r="C124" t="s">
        <v>269</v>
      </c>
      <c r="D124" t="s">
        <v>1131</v>
      </c>
      <c r="E124">
        <v>0</v>
      </c>
      <c r="F124">
        <v>0</v>
      </c>
      <c r="G124">
        <v>33525</v>
      </c>
      <c r="H124" t="s">
        <v>25</v>
      </c>
      <c r="J124">
        <v>160</v>
      </c>
      <c r="K124">
        <v>3</v>
      </c>
      <c r="L124">
        <v>20</v>
      </c>
      <c r="M124">
        <f t="shared" si="1"/>
        <v>3</v>
      </c>
    </row>
    <row r="125" spans="1:13" x14ac:dyDescent="0.3">
      <c r="A125">
        <v>24291</v>
      </c>
      <c r="B125" t="s">
        <v>1127</v>
      </c>
      <c r="C125" t="s">
        <v>1175</v>
      </c>
      <c r="D125" t="s">
        <v>1161</v>
      </c>
      <c r="E125">
        <v>0</v>
      </c>
      <c r="F125">
        <v>0</v>
      </c>
      <c r="G125">
        <v>33500</v>
      </c>
      <c r="H125" t="s">
        <v>25</v>
      </c>
      <c r="J125">
        <v>285</v>
      </c>
      <c r="K125">
        <v>78</v>
      </c>
      <c r="L125">
        <v>25</v>
      </c>
      <c r="M125">
        <f t="shared" si="1"/>
        <v>78</v>
      </c>
    </row>
    <row r="126" spans="1:13" x14ac:dyDescent="0.3">
      <c r="A126">
        <v>24292</v>
      </c>
      <c r="B126" t="s">
        <v>1127</v>
      </c>
      <c r="C126" t="s">
        <v>217</v>
      </c>
      <c r="D126" t="s">
        <v>1131</v>
      </c>
      <c r="E126">
        <v>0</v>
      </c>
      <c r="F126">
        <v>0</v>
      </c>
      <c r="G126">
        <v>33485</v>
      </c>
      <c r="H126" t="s">
        <v>25</v>
      </c>
      <c r="J126">
        <v>340</v>
      </c>
      <c r="K126">
        <v>30</v>
      </c>
      <c r="L126">
        <v>35</v>
      </c>
      <c r="M126">
        <f t="shared" si="1"/>
        <v>30</v>
      </c>
    </row>
    <row r="127" spans="1:13" x14ac:dyDescent="0.3">
      <c r="A127">
        <v>24294</v>
      </c>
      <c r="B127" t="s">
        <v>1127</v>
      </c>
      <c r="D127" t="s">
        <v>1131</v>
      </c>
      <c r="E127">
        <v>0</v>
      </c>
      <c r="F127">
        <v>0</v>
      </c>
      <c r="G127">
        <v>33439</v>
      </c>
      <c r="H127" t="s">
        <v>25</v>
      </c>
      <c r="J127">
        <v>120</v>
      </c>
      <c r="K127">
        <v>18</v>
      </c>
      <c r="L127">
        <v>20</v>
      </c>
      <c r="M127">
        <f t="shared" si="1"/>
        <v>18</v>
      </c>
    </row>
    <row r="128" spans="1:13" x14ac:dyDescent="0.3">
      <c r="A128">
        <v>24295</v>
      </c>
      <c r="B128" t="s">
        <v>1127</v>
      </c>
      <c r="C128" t="s">
        <v>1176</v>
      </c>
      <c r="D128" t="s">
        <v>1136</v>
      </c>
      <c r="E128">
        <v>0</v>
      </c>
      <c r="F128">
        <v>0</v>
      </c>
      <c r="G128">
        <v>33388</v>
      </c>
      <c r="H128" t="s">
        <v>25</v>
      </c>
      <c r="J128">
        <v>245</v>
      </c>
      <c r="K128">
        <v>33</v>
      </c>
      <c r="L128">
        <v>13</v>
      </c>
      <c r="M128">
        <f t="shared" si="1"/>
        <v>33</v>
      </c>
    </row>
    <row r="129" spans="1:13" x14ac:dyDescent="0.3">
      <c r="A129">
        <v>24298</v>
      </c>
      <c r="B129" t="s">
        <v>1127</v>
      </c>
      <c r="C129" t="s">
        <v>196</v>
      </c>
      <c r="D129" t="s">
        <v>1163</v>
      </c>
      <c r="E129">
        <v>0</v>
      </c>
      <c r="F129">
        <v>0</v>
      </c>
      <c r="G129">
        <v>33347</v>
      </c>
      <c r="H129" t="s">
        <v>25</v>
      </c>
      <c r="J129">
        <v>305</v>
      </c>
      <c r="K129">
        <v>46</v>
      </c>
      <c r="L129">
        <v>16</v>
      </c>
      <c r="M129">
        <f t="shared" si="1"/>
        <v>46</v>
      </c>
    </row>
    <row r="130" spans="1:13" x14ac:dyDescent="0.3">
      <c r="A130">
        <v>24302</v>
      </c>
      <c r="B130" t="s">
        <v>1127</v>
      </c>
      <c r="C130" t="s">
        <v>282</v>
      </c>
      <c r="D130" t="s">
        <v>1144</v>
      </c>
      <c r="E130">
        <v>0</v>
      </c>
      <c r="F130">
        <v>0</v>
      </c>
      <c r="G130">
        <v>33280</v>
      </c>
      <c r="H130" t="s">
        <v>25</v>
      </c>
      <c r="J130">
        <v>245</v>
      </c>
      <c r="K130">
        <v>12</v>
      </c>
      <c r="L130">
        <v>12</v>
      </c>
      <c r="M130">
        <f t="shared" si="1"/>
        <v>12</v>
      </c>
    </row>
    <row r="131" spans="1:13" x14ac:dyDescent="0.3">
      <c r="A131">
        <v>24303</v>
      </c>
      <c r="B131" t="s">
        <v>1127</v>
      </c>
      <c r="C131" t="s">
        <v>257</v>
      </c>
      <c r="D131" t="s">
        <v>1153</v>
      </c>
      <c r="E131">
        <v>0</v>
      </c>
      <c r="F131">
        <v>0</v>
      </c>
      <c r="G131">
        <v>33253</v>
      </c>
      <c r="H131" t="s">
        <v>25</v>
      </c>
      <c r="J131">
        <v>300</v>
      </c>
      <c r="K131">
        <v>18</v>
      </c>
      <c r="L131">
        <v>20</v>
      </c>
      <c r="M131">
        <f t="shared" si="1"/>
        <v>18</v>
      </c>
    </row>
    <row r="132" spans="1:13" x14ac:dyDescent="0.3">
      <c r="A132">
        <v>24305</v>
      </c>
      <c r="B132" t="s">
        <v>1127</v>
      </c>
      <c r="C132" t="s">
        <v>1175</v>
      </c>
      <c r="D132" t="s">
        <v>1161</v>
      </c>
      <c r="E132">
        <v>0</v>
      </c>
      <c r="F132">
        <v>0</v>
      </c>
      <c r="G132">
        <v>33224</v>
      </c>
      <c r="H132" t="s">
        <v>25</v>
      </c>
      <c r="J132">
        <v>565</v>
      </c>
      <c r="K132">
        <v>12</v>
      </c>
      <c r="L132">
        <v>9</v>
      </c>
      <c r="M132">
        <f t="shared" si="1"/>
        <v>12</v>
      </c>
    </row>
    <row r="133" spans="1:13" x14ac:dyDescent="0.3">
      <c r="A133">
        <v>24306</v>
      </c>
      <c r="B133" t="s">
        <v>1127</v>
      </c>
      <c r="C133" t="s">
        <v>216</v>
      </c>
      <c r="D133" t="s">
        <v>1144</v>
      </c>
      <c r="E133">
        <v>0</v>
      </c>
      <c r="F133">
        <v>0</v>
      </c>
      <c r="G133">
        <v>33186</v>
      </c>
      <c r="H133" t="s">
        <v>25</v>
      </c>
      <c r="J133">
        <v>305</v>
      </c>
      <c r="K133">
        <v>8</v>
      </c>
      <c r="L133">
        <v>14</v>
      </c>
      <c r="M133">
        <f t="shared" si="1"/>
        <v>8</v>
      </c>
    </row>
    <row r="134" spans="1:13" x14ac:dyDescent="0.3">
      <c r="A134">
        <v>24309</v>
      </c>
      <c r="B134" t="s">
        <v>1127</v>
      </c>
      <c r="C134" t="s">
        <v>1177</v>
      </c>
      <c r="D134" t="s">
        <v>1161</v>
      </c>
      <c r="E134">
        <v>0</v>
      </c>
      <c r="F134">
        <v>0</v>
      </c>
      <c r="G134">
        <v>33129</v>
      </c>
      <c r="H134" t="s">
        <v>25</v>
      </c>
      <c r="J134">
        <v>125</v>
      </c>
      <c r="K134">
        <v>8</v>
      </c>
      <c r="L134">
        <v>10</v>
      </c>
      <c r="M134">
        <f t="shared" si="1"/>
        <v>8</v>
      </c>
    </row>
    <row r="135" spans="1:13" x14ac:dyDescent="0.3">
      <c r="A135">
        <v>24310</v>
      </c>
      <c r="B135" t="s">
        <v>1127</v>
      </c>
      <c r="C135" t="s">
        <v>912</v>
      </c>
      <c r="D135" t="s">
        <v>1144</v>
      </c>
      <c r="E135">
        <v>0</v>
      </c>
      <c r="F135">
        <v>0</v>
      </c>
      <c r="G135">
        <v>33028</v>
      </c>
      <c r="H135" t="s">
        <v>25</v>
      </c>
      <c r="J135">
        <v>245</v>
      </c>
      <c r="K135">
        <v>3</v>
      </c>
      <c r="L135">
        <v>11</v>
      </c>
      <c r="M135">
        <f t="shared" si="1"/>
        <v>3</v>
      </c>
    </row>
    <row r="136" spans="1:13" x14ac:dyDescent="0.3">
      <c r="A136">
        <v>24312</v>
      </c>
      <c r="B136" t="s">
        <v>1127</v>
      </c>
      <c r="C136" t="s">
        <v>440</v>
      </c>
      <c r="D136" t="s">
        <v>1161</v>
      </c>
      <c r="E136">
        <v>0</v>
      </c>
      <c r="F136">
        <v>0</v>
      </c>
      <c r="G136">
        <v>33102</v>
      </c>
      <c r="H136" t="s">
        <v>25</v>
      </c>
      <c r="J136">
        <v>365</v>
      </c>
      <c r="K136">
        <v>8</v>
      </c>
      <c r="L136">
        <v>17</v>
      </c>
      <c r="M136">
        <f t="shared" si="1"/>
        <v>8</v>
      </c>
    </row>
    <row r="137" spans="1:13" x14ac:dyDescent="0.3">
      <c r="A137">
        <v>24313</v>
      </c>
      <c r="B137" t="s">
        <v>1127</v>
      </c>
      <c r="C137" t="s">
        <v>241</v>
      </c>
      <c r="D137" t="s">
        <v>1144</v>
      </c>
      <c r="E137">
        <v>0</v>
      </c>
      <c r="F137">
        <v>0</v>
      </c>
      <c r="G137">
        <v>33101</v>
      </c>
      <c r="H137" t="s">
        <v>25</v>
      </c>
      <c r="J137">
        <v>465</v>
      </c>
      <c r="K137">
        <v>12</v>
      </c>
      <c r="M137">
        <f t="shared" si="1"/>
        <v>12</v>
      </c>
    </row>
    <row r="138" spans="1:13" x14ac:dyDescent="0.3">
      <c r="A138">
        <v>24314</v>
      </c>
      <c r="B138" t="s">
        <v>1127</v>
      </c>
      <c r="C138" t="s">
        <v>182</v>
      </c>
      <c r="D138" t="s">
        <v>1144</v>
      </c>
      <c r="E138">
        <v>0</v>
      </c>
      <c r="F138">
        <v>0</v>
      </c>
      <c r="G138">
        <v>33093</v>
      </c>
      <c r="H138" t="s">
        <v>25</v>
      </c>
      <c r="J138">
        <v>245</v>
      </c>
      <c r="K138">
        <v>6</v>
      </c>
      <c r="L138">
        <v>22</v>
      </c>
      <c r="M138">
        <f t="shared" ref="M138:M201" si="2">IF(K138&lt;1,"",IF(J138&gt;40,K138,""))</f>
        <v>6</v>
      </c>
    </row>
    <row r="139" spans="1:13" x14ac:dyDescent="0.3">
      <c r="A139">
        <v>24315</v>
      </c>
      <c r="B139" t="s">
        <v>1127</v>
      </c>
      <c r="C139" t="s">
        <v>732</v>
      </c>
      <c r="D139" t="s">
        <v>1163</v>
      </c>
      <c r="E139">
        <v>0</v>
      </c>
      <c r="F139">
        <v>0</v>
      </c>
      <c r="G139">
        <v>33092</v>
      </c>
      <c r="H139" t="s">
        <v>25</v>
      </c>
      <c r="J139">
        <v>280</v>
      </c>
      <c r="K139">
        <v>8</v>
      </c>
      <c r="M139">
        <f t="shared" si="2"/>
        <v>8</v>
      </c>
    </row>
    <row r="140" spans="1:13" x14ac:dyDescent="0.3">
      <c r="A140">
        <v>24316</v>
      </c>
      <c r="B140" t="s">
        <v>1127</v>
      </c>
      <c r="D140" t="s">
        <v>1131</v>
      </c>
      <c r="E140">
        <v>0</v>
      </c>
      <c r="F140">
        <v>0</v>
      </c>
      <c r="G140">
        <v>33084</v>
      </c>
      <c r="H140" t="s">
        <v>58</v>
      </c>
      <c r="J140">
        <v>120</v>
      </c>
      <c r="K140">
        <v>51</v>
      </c>
      <c r="L140">
        <v>10</v>
      </c>
      <c r="M140">
        <f t="shared" si="2"/>
        <v>51</v>
      </c>
    </row>
    <row r="141" spans="1:13" x14ac:dyDescent="0.3">
      <c r="A141">
        <v>24318</v>
      </c>
      <c r="B141" t="s">
        <v>1127</v>
      </c>
      <c r="C141" t="s">
        <v>419</v>
      </c>
      <c r="D141" t="s">
        <v>1151</v>
      </c>
      <c r="E141">
        <v>0</v>
      </c>
      <c r="F141">
        <v>0</v>
      </c>
      <c r="G141">
        <v>33012</v>
      </c>
      <c r="H141" t="s">
        <v>25</v>
      </c>
      <c r="J141">
        <v>365</v>
      </c>
      <c r="K141">
        <v>4</v>
      </c>
      <c r="L141">
        <v>18</v>
      </c>
      <c r="M141">
        <f t="shared" si="2"/>
        <v>4</v>
      </c>
    </row>
    <row r="142" spans="1:13" x14ac:dyDescent="0.3">
      <c r="A142">
        <v>24325</v>
      </c>
      <c r="B142" t="s">
        <v>1127</v>
      </c>
      <c r="C142" t="s">
        <v>859</v>
      </c>
      <c r="D142" t="s">
        <v>1151</v>
      </c>
      <c r="E142">
        <v>0</v>
      </c>
      <c r="F142">
        <v>0</v>
      </c>
      <c r="G142">
        <v>31023</v>
      </c>
      <c r="H142" t="s">
        <v>25</v>
      </c>
      <c r="J142">
        <v>325</v>
      </c>
      <c r="K142">
        <v>5</v>
      </c>
      <c r="M142">
        <f t="shared" si="2"/>
        <v>5</v>
      </c>
    </row>
    <row r="143" spans="1:13" x14ac:dyDescent="0.3">
      <c r="A143">
        <v>24329</v>
      </c>
      <c r="B143" t="s">
        <v>1127</v>
      </c>
      <c r="C143" t="s">
        <v>261</v>
      </c>
      <c r="D143" t="s">
        <v>336</v>
      </c>
      <c r="E143">
        <v>0</v>
      </c>
      <c r="F143">
        <v>0</v>
      </c>
      <c r="G143">
        <v>32721</v>
      </c>
      <c r="H143" t="s">
        <v>25</v>
      </c>
      <c r="J143">
        <v>245</v>
      </c>
      <c r="K143">
        <v>7</v>
      </c>
      <c r="L143">
        <v>21</v>
      </c>
      <c r="M143">
        <f t="shared" si="2"/>
        <v>7</v>
      </c>
    </row>
    <row r="144" spans="1:13" x14ac:dyDescent="0.3">
      <c r="A144">
        <v>24331</v>
      </c>
      <c r="B144" t="s">
        <v>1127</v>
      </c>
      <c r="C144" t="s">
        <v>1178</v>
      </c>
      <c r="D144" t="s">
        <v>1136</v>
      </c>
      <c r="E144">
        <v>0</v>
      </c>
      <c r="F144">
        <v>0</v>
      </c>
      <c r="G144">
        <v>32696</v>
      </c>
      <c r="H144" t="s">
        <v>25</v>
      </c>
      <c r="I144" t="s">
        <v>142</v>
      </c>
      <c r="J144">
        <v>600</v>
      </c>
      <c r="K144">
        <v>85</v>
      </c>
      <c r="L144">
        <v>20</v>
      </c>
      <c r="M144">
        <f t="shared" si="2"/>
        <v>85</v>
      </c>
    </row>
    <row r="145" spans="1:13" x14ac:dyDescent="0.3">
      <c r="A145">
        <v>24332</v>
      </c>
      <c r="B145" t="s">
        <v>1127</v>
      </c>
      <c r="C145" t="s">
        <v>525</v>
      </c>
      <c r="D145" t="s">
        <v>1179</v>
      </c>
      <c r="E145">
        <v>0</v>
      </c>
      <c r="F145">
        <v>0</v>
      </c>
      <c r="G145">
        <v>32675</v>
      </c>
      <c r="H145" t="s">
        <v>25</v>
      </c>
      <c r="J145">
        <v>125</v>
      </c>
      <c r="K145">
        <v>66</v>
      </c>
      <c r="L145">
        <v>15</v>
      </c>
      <c r="M145">
        <f t="shared" si="2"/>
        <v>66</v>
      </c>
    </row>
    <row r="146" spans="1:13" x14ac:dyDescent="0.3">
      <c r="A146">
        <v>24334</v>
      </c>
      <c r="B146" t="s">
        <v>1127</v>
      </c>
      <c r="C146" t="s">
        <v>1180</v>
      </c>
      <c r="D146" t="s">
        <v>1181</v>
      </c>
      <c r="E146">
        <v>0</v>
      </c>
      <c r="F146">
        <v>0</v>
      </c>
      <c r="G146">
        <v>32434</v>
      </c>
      <c r="H146" t="s">
        <v>58</v>
      </c>
      <c r="J146">
        <v>700</v>
      </c>
      <c r="K146">
        <v>92</v>
      </c>
      <c r="L146">
        <v>40</v>
      </c>
      <c r="M146">
        <f t="shared" si="2"/>
        <v>92</v>
      </c>
    </row>
    <row r="147" spans="1:13" x14ac:dyDescent="0.3">
      <c r="A147">
        <v>24335</v>
      </c>
      <c r="B147" t="s">
        <v>1127</v>
      </c>
      <c r="D147" t="s">
        <v>1133</v>
      </c>
      <c r="E147">
        <v>0</v>
      </c>
      <c r="F147">
        <v>0</v>
      </c>
      <c r="G147">
        <v>32358</v>
      </c>
      <c r="H147" t="s">
        <v>25</v>
      </c>
      <c r="J147">
        <v>205</v>
      </c>
      <c r="K147">
        <v>56</v>
      </c>
      <c r="L147">
        <v>8</v>
      </c>
      <c r="M147">
        <f t="shared" si="2"/>
        <v>56</v>
      </c>
    </row>
    <row r="148" spans="1:13" x14ac:dyDescent="0.3">
      <c r="A148">
        <v>24337</v>
      </c>
      <c r="B148" t="s">
        <v>1127</v>
      </c>
      <c r="C148" t="s">
        <v>682</v>
      </c>
      <c r="D148" t="s">
        <v>1145</v>
      </c>
      <c r="E148">
        <v>0</v>
      </c>
      <c r="F148">
        <v>0</v>
      </c>
      <c r="G148">
        <v>32359</v>
      </c>
      <c r="H148" t="s">
        <v>25</v>
      </c>
      <c r="J148">
        <v>200</v>
      </c>
      <c r="K148">
        <v>8</v>
      </c>
      <c r="M148">
        <f t="shared" si="2"/>
        <v>8</v>
      </c>
    </row>
    <row r="149" spans="1:13" x14ac:dyDescent="0.3">
      <c r="A149">
        <v>24338</v>
      </c>
      <c r="B149" t="s">
        <v>1127</v>
      </c>
      <c r="C149" t="s">
        <v>246</v>
      </c>
      <c r="D149" t="s">
        <v>1151</v>
      </c>
      <c r="E149">
        <v>0</v>
      </c>
      <c r="F149">
        <v>0</v>
      </c>
      <c r="G149">
        <v>32311</v>
      </c>
      <c r="H149" t="s">
        <v>25</v>
      </c>
      <c r="J149">
        <v>325</v>
      </c>
      <c r="K149">
        <v>18</v>
      </c>
      <c r="M149">
        <f t="shared" si="2"/>
        <v>18</v>
      </c>
    </row>
    <row r="150" spans="1:13" x14ac:dyDescent="0.3">
      <c r="A150">
        <v>24339</v>
      </c>
      <c r="B150" t="s">
        <v>1127</v>
      </c>
      <c r="C150" t="s">
        <v>180</v>
      </c>
      <c r="D150" t="s">
        <v>1144</v>
      </c>
      <c r="E150">
        <v>0</v>
      </c>
      <c r="F150">
        <v>0</v>
      </c>
      <c r="G150">
        <v>32310</v>
      </c>
      <c r="H150" t="s">
        <v>25</v>
      </c>
      <c r="K150">
        <v>10</v>
      </c>
      <c r="L150">
        <v>20</v>
      </c>
      <c r="M150" t="str">
        <f t="shared" si="2"/>
        <v/>
      </c>
    </row>
    <row r="151" spans="1:13" x14ac:dyDescent="0.3">
      <c r="A151">
        <v>24340</v>
      </c>
      <c r="B151" t="s">
        <v>1127</v>
      </c>
      <c r="C151" t="s">
        <v>705</v>
      </c>
      <c r="D151" t="s">
        <v>1144</v>
      </c>
      <c r="E151">
        <v>0</v>
      </c>
      <c r="F151">
        <v>0</v>
      </c>
      <c r="G151">
        <v>32273</v>
      </c>
      <c r="H151" t="s">
        <v>25</v>
      </c>
      <c r="K151">
        <v>10</v>
      </c>
      <c r="L151">
        <v>10</v>
      </c>
      <c r="M151" t="str">
        <f t="shared" si="2"/>
        <v/>
      </c>
    </row>
    <row r="152" spans="1:13" x14ac:dyDescent="0.3">
      <c r="A152">
        <v>24341</v>
      </c>
      <c r="B152" t="s">
        <v>1127</v>
      </c>
      <c r="C152" t="s">
        <v>520</v>
      </c>
      <c r="D152" t="s">
        <v>1151</v>
      </c>
      <c r="E152">
        <v>0</v>
      </c>
      <c r="F152">
        <v>0</v>
      </c>
      <c r="G152">
        <v>32241</v>
      </c>
      <c r="H152" t="s">
        <v>25</v>
      </c>
      <c r="K152">
        <v>8</v>
      </c>
      <c r="L152">
        <v>30</v>
      </c>
      <c r="M152" t="str">
        <f t="shared" si="2"/>
        <v/>
      </c>
    </row>
    <row r="153" spans="1:13" x14ac:dyDescent="0.3">
      <c r="A153">
        <v>24345</v>
      </c>
      <c r="B153" t="s">
        <v>1127</v>
      </c>
      <c r="D153" t="s">
        <v>1161</v>
      </c>
      <c r="E153">
        <v>0</v>
      </c>
      <c r="F153">
        <v>0</v>
      </c>
      <c r="G153">
        <v>32059</v>
      </c>
      <c r="H153" t="s">
        <v>25</v>
      </c>
      <c r="J153">
        <v>385</v>
      </c>
      <c r="K153">
        <v>6</v>
      </c>
      <c r="L153">
        <v>20</v>
      </c>
      <c r="M153">
        <f t="shared" si="2"/>
        <v>6</v>
      </c>
    </row>
    <row r="154" spans="1:13" x14ac:dyDescent="0.3">
      <c r="A154">
        <v>24346</v>
      </c>
      <c r="B154" t="s">
        <v>1127</v>
      </c>
      <c r="C154" t="s">
        <v>169</v>
      </c>
      <c r="D154" t="s">
        <v>1137</v>
      </c>
      <c r="E154">
        <v>0</v>
      </c>
      <c r="F154">
        <v>0</v>
      </c>
      <c r="G154">
        <v>32052</v>
      </c>
      <c r="H154" t="s">
        <v>25</v>
      </c>
      <c r="J154">
        <v>455</v>
      </c>
      <c r="K154">
        <v>6</v>
      </c>
      <c r="L154">
        <v>14</v>
      </c>
      <c r="M154">
        <f t="shared" si="2"/>
        <v>6</v>
      </c>
    </row>
    <row r="155" spans="1:13" x14ac:dyDescent="0.3">
      <c r="A155">
        <v>24347</v>
      </c>
      <c r="B155" t="s">
        <v>1127</v>
      </c>
      <c r="D155" t="s">
        <v>1161</v>
      </c>
      <c r="E155">
        <v>0</v>
      </c>
      <c r="F155">
        <v>0</v>
      </c>
      <c r="G155">
        <v>32051</v>
      </c>
      <c r="H155" t="s">
        <v>25</v>
      </c>
      <c r="J155">
        <v>365</v>
      </c>
      <c r="K155">
        <v>15</v>
      </c>
      <c r="L155">
        <v>12</v>
      </c>
      <c r="M155">
        <f t="shared" si="2"/>
        <v>15</v>
      </c>
    </row>
    <row r="156" spans="1:13" x14ac:dyDescent="0.3">
      <c r="A156">
        <v>24348</v>
      </c>
      <c r="B156" t="s">
        <v>1127</v>
      </c>
      <c r="C156" t="s">
        <v>693</v>
      </c>
      <c r="D156" t="s">
        <v>1129</v>
      </c>
      <c r="E156">
        <v>0</v>
      </c>
      <c r="F156">
        <v>0</v>
      </c>
      <c r="G156">
        <v>28383</v>
      </c>
      <c r="H156" t="s">
        <v>25</v>
      </c>
      <c r="J156">
        <v>705</v>
      </c>
      <c r="K156">
        <v>23</v>
      </c>
      <c r="L156">
        <v>10</v>
      </c>
      <c r="M156">
        <f t="shared" si="2"/>
        <v>23</v>
      </c>
    </row>
    <row r="157" spans="1:13" x14ac:dyDescent="0.3">
      <c r="A157">
        <v>24349</v>
      </c>
      <c r="B157" t="s">
        <v>1127</v>
      </c>
      <c r="D157" t="s">
        <v>1144</v>
      </c>
      <c r="E157">
        <v>0</v>
      </c>
      <c r="F157">
        <v>0</v>
      </c>
      <c r="G157">
        <v>31932</v>
      </c>
      <c r="H157" t="s">
        <v>25</v>
      </c>
      <c r="J157">
        <v>245</v>
      </c>
      <c r="K157">
        <v>30</v>
      </c>
      <c r="L157">
        <v>12</v>
      </c>
      <c r="M157">
        <f t="shared" si="2"/>
        <v>30</v>
      </c>
    </row>
    <row r="158" spans="1:13" x14ac:dyDescent="0.3">
      <c r="A158">
        <v>24350</v>
      </c>
      <c r="B158" t="s">
        <v>1127</v>
      </c>
      <c r="C158" t="s">
        <v>380</v>
      </c>
      <c r="D158" t="s">
        <v>1144</v>
      </c>
      <c r="E158">
        <v>0</v>
      </c>
      <c r="F158">
        <v>0</v>
      </c>
      <c r="G158">
        <v>31877</v>
      </c>
      <c r="H158" t="s">
        <v>25</v>
      </c>
      <c r="K158">
        <v>0</v>
      </c>
      <c r="L158">
        <v>20</v>
      </c>
      <c r="M158" t="str">
        <f t="shared" si="2"/>
        <v/>
      </c>
    </row>
    <row r="159" spans="1:13" x14ac:dyDescent="0.3">
      <c r="A159">
        <v>24351</v>
      </c>
      <c r="B159" t="s">
        <v>1127</v>
      </c>
      <c r="C159" t="s">
        <v>264</v>
      </c>
      <c r="D159" t="s">
        <v>1144</v>
      </c>
      <c r="E159">
        <v>0</v>
      </c>
      <c r="F159">
        <v>0</v>
      </c>
      <c r="G159">
        <v>31847</v>
      </c>
      <c r="H159" t="s">
        <v>25</v>
      </c>
      <c r="J159">
        <v>365</v>
      </c>
      <c r="K159">
        <v>0</v>
      </c>
      <c r="L159">
        <v>15</v>
      </c>
      <c r="M159" t="str">
        <f t="shared" si="2"/>
        <v/>
      </c>
    </row>
    <row r="160" spans="1:13" x14ac:dyDescent="0.3">
      <c r="A160">
        <v>24352</v>
      </c>
      <c r="B160" t="s">
        <v>1127</v>
      </c>
      <c r="C160" t="s">
        <v>859</v>
      </c>
      <c r="D160" t="s">
        <v>1167</v>
      </c>
      <c r="E160">
        <v>0</v>
      </c>
      <c r="F160">
        <v>0</v>
      </c>
      <c r="G160">
        <v>31845</v>
      </c>
      <c r="H160" t="s">
        <v>25</v>
      </c>
      <c r="J160">
        <v>665</v>
      </c>
      <c r="K160">
        <v>30</v>
      </c>
      <c r="L160">
        <v>10</v>
      </c>
      <c r="M160">
        <f t="shared" si="2"/>
        <v>30</v>
      </c>
    </row>
    <row r="161" spans="1:13" x14ac:dyDescent="0.3">
      <c r="A161">
        <v>24353</v>
      </c>
      <c r="B161" t="s">
        <v>1127</v>
      </c>
      <c r="C161" t="s">
        <v>316</v>
      </c>
      <c r="D161" t="s">
        <v>1136</v>
      </c>
      <c r="E161">
        <v>0</v>
      </c>
      <c r="F161">
        <v>0</v>
      </c>
      <c r="G161">
        <v>31797</v>
      </c>
      <c r="H161" t="s">
        <v>25</v>
      </c>
      <c r="J161">
        <v>605</v>
      </c>
      <c r="K161">
        <v>7</v>
      </c>
      <c r="L161">
        <v>10</v>
      </c>
      <c r="M161">
        <f t="shared" si="2"/>
        <v>7</v>
      </c>
    </row>
    <row r="162" spans="1:13" x14ac:dyDescent="0.3">
      <c r="A162">
        <v>24354</v>
      </c>
      <c r="B162" t="s">
        <v>1127</v>
      </c>
      <c r="D162" t="s">
        <v>1161</v>
      </c>
      <c r="E162">
        <v>0</v>
      </c>
      <c r="F162">
        <v>0</v>
      </c>
      <c r="G162">
        <v>31734</v>
      </c>
      <c r="H162" t="s">
        <v>25</v>
      </c>
      <c r="J162">
        <v>305</v>
      </c>
      <c r="K162">
        <v>7</v>
      </c>
      <c r="L162">
        <v>10</v>
      </c>
      <c r="M162">
        <f t="shared" si="2"/>
        <v>7</v>
      </c>
    </row>
    <row r="163" spans="1:13" x14ac:dyDescent="0.3">
      <c r="A163">
        <v>24355</v>
      </c>
      <c r="B163" t="s">
        <v>1127</v>
      </c>
      <c r="C163" t="s">
        <v>246</v>
      </c>
      <c r="D163" t="s">
        <v>1156</v>
      </c>
      <c r="E163">
        <v>0</v>
      </c>
      <c r="F163">
        <v>0</v>
      </c>
      <c r="G163">
        <v>31703</v>
      </c>
      <c r="H163" t="s">
        <v>25</v>
      </c>
      <c r="J163">
        <v>245</v>
      </c>
      <c r="K163">
        <v>4</v>
      </c>
      <c r="L163">
        <v>15</v>
      </c>
      <c r="M163">
        <f t="shared" si="2"/>
        <v>4</v>
      </c>
    </row>
    <row r="164" spans="1:13" x14ac:dyDescent="0.3">
      <c r="A164">
        <v>24356</v>
      </c>
      <c r="B164" t="s">
        <v>1127</v>
      </c>
      <c r="C164" t="s">
        <v>246</v>
      </c>
      <c r="D164" t="s">
        <v>1159</v>
      </c>
      <c r="E164">
        <v>0</v>
      </c>
      <c r="F164">
        <v>0</v>
      </c>
      <c r="G164">
        <v>31642</v>
      </c>
      <c r="H164" t="s">
        <v>25</v>
      </c>
      <c r="J164">
        <v>250</v>
      </c>
      <c r="K164">
        <v>5</v>
      </c>
      <c r="L164">
        <v>40</v>
      </c>
      <c r="M164">
        <f t="shared" si="2"/>
        <v>5</v>
      </c>
    </row>
    <row r="165" spans="1:13" x14ac:dyDescent="0.3">
      <c r="A165">
        <v>24357</v>
      </c>
      <c r="B165" t="s">
        <v>1127</v>
      </c>
      <c r="C165" t="s">
        <v>487</v>
      </c>
      <c r="D165" t="s">
        <v>1182</v>
      </c>
      <c r="E165">
        <v>0</v>
      </c>
      <c r="F165">
        <v>0</v>
      </c>
      <c r="G165">
        <v>31602</v>
      </c>
      <c r="H165" t="s">
        <v>25</v>
      </c>
      <c r="J165">
        <v>535</v>
      </c>
      <c r="K165">
        <v>10</v>
      </c>
      <c r="L165">
        <v>4</v>
      </c>
      <c r="M165">
        <f t="shared" si="2"/>
        <v>10</v>
      </c>
    </row>
    <row r="166" spans="1:13" x14ac:dyDescent="0.3">
      <c r="A166">
        <v>24358</v>
      </c>
      <c r="B166" t="s">
        <v>1127</v>
      </c>
      <c r="C166" t="s">
        <v>299</v>
      </c>
      <c r="D166" t="s">
        <v>1129</v>
      </c>
      <c r="E166">
        <v>0</v>
      </c>
      <c r="F166">
        <v>0</v>
      </c>
      <c r="G166">
        <v>31574</v>
      </c>
      <c r="H166" t="s">
        <v>25</v>
      </c>
      <c r="J166">
        <v>205</v>
      </c>
      <c r="K166">
        <v>5</v>
      </c>
      <c r="L166">
        <v>10</v>
      </c>
      <c r="M166">
        <f t="shared" si="2"/>
        <v>5</v>
      </c>
    </row>
    <row r="167" spans="1:13" x14ac:dyDescent="0.3">
      <c r="A167">
        <v>24359</v>
      </c>
      <c r="B167" t="s">
        <v>1127</v>
      </c>
      <c r="C167" t="s">
        <v>700</v>
      </c>
      <c r="D167" t="s">
        <v>1129</v>
      </c>
      <c r="E167">
        <v>0</v>
      </c>
      <c r="F167">
        <v>0</v>
      </c>
      <c r="G167">
        <v>31572</v>
      </c>
      <c r="H167" t="s">
        <v>25</v>
      </c>
      <c r="J167">
        <v>265</v>
      </c>
      <c r="K167">
        <v>18</v>
      </c>
      <c r="L167">
        <v>14</v>
      </c>
      <c r="M167">
        <f t="shared" si="2"/>
        <v>18</v>
      </c>
    </row>
    <row r="168" spans="1:13" x14ac:dyDescent="0.3">
      <c r="A168">
        <v>24360</v>
      </c>
      <c r="B168" t="s">
        <v>1127</v>
      </c>
      <c r="C168" t="s">
        <v>1183</v>
      </c>
      <c r="D168" t="s">
        <v>1129</v>
      </c>
      <c r="E168">
        <v>0</v>
      </c>
      <c r="F168">
        <v>0</v>
      </c>
      <c r="G168">
        <v>31569</v>
      </c>
      <c r="H168" t="s">
        <v>25</v>
      </c>
      <c r="J168">
        <v>245</v>
      </c>
      <c r="K168">
        <v>12</v>
      </c>
      <c r="L168">
        <v>10</v>
      </c>
      <c r="M168">
        <f t="shared" si="2"/>
        <v>12</v>
      </c>
    </row>
    <row r="169" spans="1:13" x14ac:dyDescent="0.3">
      <c r="A169">
        <v>24361</v>
      </c>
      <c r="B169" t="s">
        <v>1127</v>
      </c>
      <c r="C169" t="s">
        <v>736</v>
      </c>
      <c r="D169" t="s">
        <v>1129</v>
      </c>
      <c r="E169">
        <v>0</v>
      </c>
      <c r="F169">
        <v>0</v>
      </c>
      <c r="G169">
        <v>31539</v>
      </c>
      <c r="H169" t="s">
        <v>25</v>
      </c>
      <c r="J169">
        <v>685</v>
      </c>
      <c r="K169">
        <v>6</v>
      </c>
      <c r="L169">
        <v>16</v>
      </c>
      <c r="M169">
        <f t="shared" si="2"/>
        <v>6</v>
      </c>
    </row>
    <row r="170" spans="1:13" x14ac:dyDescent="0.3">
      <c r="A170">
        <v>24362</v>
      </c>
      <c r="B170" t="s">
        <v>1127</v>
      </c>
      <c r="C170" t="s">
        <v>1184</v>
      </c>
      <c r="D170" t="s">
        <v>1129</v>
      </c>
      <c r="E170">
        <v>0</v>
      </c>
      <c r="F170">
        <v>0</v>
      </c>
      <c r="G170">
        <v>31537</v>
      </c>
      <c r="H170" t="s">
        <v>25</v>
      </c>
      <c r="J170">
        <v>625</v>
      </c>
      <c r="K170">
        <v>6</v>
      </c>
      <c r="L170">
        <v>10</v>
      </c>
      <c r="M170">
        <f t="shared" si="2"/>
        <v>6</v>
      </c>
    </row>
    <row r="171" spans="1:13" x14ac:dyDescent="0.3">
      <c r="A171">
        <v>24363</v>
      </c>
      <c r="B171" t="s">
        <v>1127</v>
      </c>
      <c r="C171" t="s">
        <v>300</v>
      </c>
      <c r="D171" t="s">
        <v>1185</v>
      </c>
      <c r="E171">
        <v>0</v>
      </c>
      <c r="F171">
        <v>0</v>
      </c>
      <c r="G171">
        <v>31533</v>
      </c>
      <c r="H171" t="s">
        <v>25</v>
      </c>
      <c r="J171">
        <v>505</v>
      </c>
      <c r="K171">
        <v>20</v>
      </c>
      <c r="L171">
        <v>11</v>
      </c>
      <c r="M171">
        <f t="shared" si="2"/>
        <v>20</v>
      </c>
    </row>
    <row r="172" spans="1:13" x14ac:dyDescent="0.3">
      <c r="A172">
        <v>24364</v>
      </c>
      <c r="B172" t="s">
        <v>1127</v>
      </c>
      <c r="D172" t="s">
        <v>1167</v>
      </c>
      <c r="E172">
        <v>0</v>
      </c>
      <c r="F172">
        <v>0</v>
      </c>
      <c r="G172">
        <v>31485</v>
      </c>
      <c r="H172" t="s">
        <v>25</v>
      </c>
      <c r="J172">
        <v>325</v>
      </c>
      <c r="K172">
        <v>12</v>
      </c>
      <c r="L172">
        <v>8</v>
      </c>
      <c r="M172">
        <f t="shared" si="2"/>
        <v>12</v>
      </c>
    </row>
    <row r="173" spans="1:13" x14ac:dyDescent="0.3">
      <c r="A173">
        <v>24365</v>
      </c>
      <c r="B173" t="s">
        <v>1127</v>
      </c>
      <c r="D173" t="s">
        <v>1186</v>
      </c>
      <c r="E173">
        <v>0</v>
      </c>
      <c r="F173">
        <v>0</v>
      </c>
      <c r="G173">
        <v>31462</v>
      </c>
      <c r="H173" t="s">
        <v>25</v>
      </c>
      <c r="J173">
        <v>200</v>
      </c>
      <c r="K173">
        <v>41</v>
      </c>
      <c r="M173">
        <f t="shared" si="2"/>
        <v>41</v>
      </c>
    </row>
    <row r="174" spans="1:13" x14ac:dyDescent="0.3">
      <c r="A174">
        <v>24366</v>
      </c>
      <c r="B174" t="s">
        <v>1127</v>
      </c>
      <c r="D174" t="s">
        <v>1129</v>
      </c>
      <c r="E174">
        <v>0</v>
      </c>
      <c r="F174">
        <v>0</v>
      </c>
      <c r="G174">
        <v>31455</v>
      </c>
      <c r="H174" t="s">
        <v>25</v>
      </c>
      <c r="J174">
        <v>265</v>
      </c>
      <c r="K174">
        <v>2</v>
      </c>
      <c r="L174">
        <v>2</v>
      </c>
      <c r="M174">
        <f t="shared" si="2"/>
        <v>2</v>
      </c>
    </row>
    <row r="175" spans="1:13" x14ac:dyDescent="0.3">
      <c r="A175">
        <v>24367</v>
      </c>
      <c r="B175" t="s">
        <v>1127</v>
      </c>
      <c r="D175" t="s">
        <v>448</v>
      </c>
      <c r="E175">
        <v>0</v>
      </c>
      <c r="F175">
        <v>0</v>
      </c>
      <c r="G175">
        <v>31428</v>
      </c>
      <c r="H175" t="s">
        <v>25</v>
      </c>
      <c r="J175">
        <v>340</v>
      </c>
      <c r="K175">
        <v>13</v>
      </c>
      <c r="L175">
        <v>15</v>
      </c>
      <c r="M175">
        <f t="shared" si="2"/>
        <v>13</v>
      </c>
    </row>
    <row r="176" spans="1:13" x14ac:dyDescent="0.3">
      <c r="A176">
        <v>24368</v>
      </c>
      <c r="B176" t="s">
        <v>1127</v>
      </c>
      <c r="C176" t="s">
        <v>312</v>
      </c>
      <c r="D176" t="s">
        <v>1187</v>
      </c>
      <c r="E176">
        <v>0</v>
      </c>
      <c r="F176">
        <v>0</v>
      </c>
      <c r="G176">
        <v>31422</v>
      </c>
      <c r="H176" t="s">
        <v>25</v>
      </c>
      <c r="J176">
        <v>175</v>
      </c>
      <c r="K176">
        <v>45</v>
      </c>
      <c r="L176">
        <v>30</v>
      </c>
      <c r="M176">
        <f t="shared" si="2"/>
        <v>45</v>
      </c>
    </row>
    <row r="177" spans="1:13" x14ac:dyDescent="0.3">
      <c r="A177">
        <v>24369</v>
      </c>
      <c r="B177" t="s">
        <v>1127</v>
      </c>
      <c r="C177" t="s">
        <v>656</v>
      </c>
      <c r="D177" t="s">
        <v>1129</v>
      </c>
      <c r="E177">
        <v>0</v>
      </c>
      <c r="F177">
        <v>0</v>
      </c>
      <c r="G177">
        <v>31386</v>
      </c>
      <c r="H177" t="s">
        <v>25</v>
      </c>
      <c r="J177">
        <v>250</v>
      </c>
      <c r="K177">
        <v>8</v>
      </c>
      <c r="L177">
        <v>10</v>
      </c>
      <c r="M177">
        <f t="shared" si="2"/>
        <v>8</v>
      </c>
    </row>
    <row r="178" spans="1:13" x14ac:dyDescent="0.3">
      <c r="A178">
        <v>24370</v>
      </c>
      <c r="B178" t="s">
        <v>1127</v>
      </c>
      <c r="C178" t="s">
        <v>662</v>
      </c>
      <c r="D178" t="s">
        <v>1129</v>
      </c>
      <c r="E178">
        <v>0</v>
      </c>
      <c r="F178">
        <v>0</v>
      </c>
      <c r="G178">
        <v>31384</v>
      </c>
      <c r="H178" t="s">
        <v>25</v>
      </c>
      <c r="J178">
        <v>325</v>
      </c>
      <c r="K178">
        <v>5</v>
      </c>
      <c r="L178">
        <v>1</v>
      </c>
      <c r="M178">
        <f t="shared" si="2"/>
        <v>5</v>
      </c>
    </row>
    <row r="179" spans="1:13" x14ac:dyDescent="0.3">
      <c r="A179">
        <v>24371</v>
      </c>
      <c r="B179" t="s">
        <v>1127</v>
      </c>
      <c r="C179" t="s">
        <v>248</v>
      </c>
      <c r="D179" t="s">
        <v>1188</v>
      </c>
      <c r="E179">
        <v>0</v>
      </c>
      <c r="F179">
        <v>0</v>
      </c>
      <c r="G179">
        <v>31191</v>
      </c>
      <c r="H179" t="s">
        <v>25</v>
      </c>
      <c r="J179">
        <v>535</v>
      </c>
      <c r="K179">
        <v>12</v>
      </c>
      <c r="L179">
        <v>10</v>
      </c>
      <c r="M179">
        <f t="shared" si="2"/>
        <v>12</v>
      </c>
    </row>
    <row r="180" spans="1:13" x14ac:dyDescent="0.3">
      <c r="A180">
        <v>24372</v>
      </c>
      <c r="B180" t="s">
        <v>1127</v>
      </c>
      <c r="C180" t="s">
        <v>680</v>
      </c>
      <c r="D180" t="s">
        <v>1129</v>
      </c>
      <c r="E180">
        <v>0</v>
      </c>
      <c r="F180">
        <v>0</v>
      </c>
      <c r="G180">
        <v>31055</v>
      </c>
      <c r="H180" t="s">
        <v>25</v>
      </c>
      <c r="K180">
        <v>6</v>
      </c>
      <c r="L180">
        <v>30</v>
      </c>
      <c r="M180" t="str">
        <f t="shared" si="2"/>
        <v/>
      </c>
    </row>
    <row r="181" spans="1:13" x14ac:dyDescent="0.3">
      <c r="A181">
        <v>24373</v>
      </c>
      <c r="B181" t="s">
        <v>1127</v>
      </c>
      <c r="C181" t="s">
        <v>487</v>
      </c>
      <c r="D181" t="s">
        <v>1167</v>
      </c>
      <c r="E181">
        <v>0</v>
      </c>
      <c r="F181">
        <v>0</v>
      </c>
      <c r="G181">
        <v>31000</v>
      </c>
      <c r="H181" t="s">
        <v>25</v>
      </c>
      <c r="J181">
        <v>340</v>
      </c>
      <c r="K181">
        <v>13</v>
      </c>
      <c r="L181">
        <v>8</v>
      </c>
      <c r="M181">
        <f t="shared" si="2"/>
        <v>13</v>
      </c>
    </row>
    <row r="182" spans="1:13" x14ac:dyDescent="0.3">
      <c r="A182">
        <v>24374</v>
      </c>
      <c r="B182" t="s">
        <v>1127</v>
      </c>
      <c r="C182" t="s">
        <v>281</v>
      </c>
      <c r="D182" t="s">
        <v>1144</v>
      </c>
      <c r="E182">
        <v>0</v>
      </c>
      <c r="F182">
        <v>0</v>
      </c>
      <c r="G182">
        <v>30895</v>
      </c>
      <c r="H182" t="s">
        <v>25</v>
      </c>
      <c r="L182">
        <v>20</v>
      </c>
      <c r="M182" t="str">
        <f t="shared" si="2"/>
        <v/>
      </c>
    </row>
    <row r="183" spans="1:13" x14ac:dyDescent="0.3">
      <c r="A183">
        <v>24376</v>
      </c>
      <c r="B183" t="s">
        <v>1127</v>
      </c>
      <c r="C183" t="s">
        <v>190</v>
      </c>
      <c r="D183" t="s">
        <v>1159</v>
      </c>
      <c r="E183">
        <v>0</v>
      </c>
      <c r="F183">
        <v>0</v>
      </c>
      <c r="G183">
        <v>30711</v>
      </c>
      <c r="H183" t="s">
        <v>25</v>
      </c>
      <c r="L183">
        <v>40</v>
      </c>
      <c r="M183" t="str">
        <f t="shared" si="2"/>
        <v/>
      </c>
    </row>
    <row r="184" spans="1:13" x14ac:dyDescent="0.3">
      <c r="A184">
        <v>24377</v>
      </c>
      <c r="B184" t="s">
        <v>1127</v>
      </c>
      <c r="C184" t="s">
        <v>408</v>
      </c>
      <c r="D184" t="s">
        <v>1189</v>
      </c>
      <c r="E184">
        <v>0</v>
      </c>
      <c r="F184">
        <v>0</v>
      </c>
      <c r="G184">
        <v>30651</v>
      </c>
      <c r="H184" t="s">
        <v>25</v>
      </c>
      <c r="J184">
        <v>125</v>
      </c>
      <c r="K184">
        <v>60</v>
      </c>
      <c r="M184">
        <f t="shared" si="2"/>
        <v>60</v>
      </c>
    </row>
    <row r="185" spans="1:13" x14ac:dyDescent="0.3">
      <c r="A185">
        <v>24378</v>
      </c>
      <c r="B185" t="s">
        <v>1127</v>
      </c>
      <c r="C185" t="s">
        <v>658</v>
      </c>
      <c r="D185" t="s">
        <v>1185</v>
      </c>
      <c r="E185">
        <v>0</v>
      </c>
      <c r="F185">
        <v>0</v>
      </c>
      <c r="G185">
        <v>30575</v>
      </c>
      <c r="H185" t="s">
        <v>58</v>
      </c>
      <c r="J185">
        <v>34</v>
      </c>
      <c r="L185">
        <v>11</v>
      </c>
      <c r="M185" t="str">
        <f t="shared" si="2"/>
        <v/>
      </c>
    </row>
    <row r="186" spans="1:13" x14ac:dyDescent="0.3">
      <c r="A186">
        <v>24379</v>
      </c>
      <c r="B186" t="s">
        <v>1127</v>
      </c>
      <c r="C186" t="s">
        <v>658</v>
      </c>
      <c r="D186" t="s">
        <v>1185</v>
      </c>
      <c r="E186">
        <v>0</v>
      </c>
      <c r="F186">
        <v>0</v>
      </c>
      <c r="G186">
        <v>30575</v>
      </c>
      <c r="H186" t="s">
        <v>58</v>
      </c>
      <c r="J186">
        <v>33</v>
      </c>
      <c r="L186">
        <v>11.33333</v>
      </c>
      <c r="M186" t="str">
        <f t="shared" si="2"/>
        <v/>
      </c>
    </row>
    <row r="187" spans="1:13" x14ac:dyDescent="0.3">
      <c r="A187">
        <v>24380</v>
      </c>
      <c r="B187" t="s">
        <v>1127</v>
      </c>
      <c r="C187" t="s">
        <v>658</v>
      </c>
      <c r="D187" t="s">
        <v>1185</v>
      </c>
      <c r="E187">
        <v>0</v>
      </c>
      <c r="F187">
        <v>0</v>
      </c>
      <c r="G187">
        <v>30575</v>
      </c>
      <c r="H187" t="s">
        <v>58</v>
      </c>
      <c r="J187">
        <v>31</v>
      </c>
      <c r="L187">
        <v>10.83</v>
      </c>
      <c r="M187" t="str">
        <f t="shared" si="2"/>
        <v/>
      </c>
    </row>
    <row r="188" spans="1:13" x14ac:dyDescent="0.3">
      <c r="A188">
        <v>24381</v>
      </c>
      <c r="B188" t="s">
        <v>1127</v>
      </c>
      <c r="C188" t="s">
        <v>246</v>
      </c>
      <c r="D188" t="s">
        <v>1159</v>
      </c>
      <c r="E188">
        <v>0</v>
      </c>
      <c r="F188">
        <v>0</v>
      </c>
      <c r="G188">
        <v>30452</v>
      </c>
      <c r="H188" t="s">
        <v>25</v>
      </c>
      <c r="J188">
        <v>425</v>
      </c>
      <c r="K188">
        <v>8</v>
      </c>
      <c r="L188">
        <v>28</v>
      </c>
      <c r="M188">
        <f t="shared" si="2"/>
        <v>8</v>
      </c>
    </row>
    <row r="189" spans="1:13" x14ac:dyDescent="0.3">
      <c r="A189">
        <v>24382</v>
      </c>
      <c r="B189" t="s">
        <v>1127</v>
      </c>
      <c r="C189" t="s">
        <v>661</v>
      </c>
      <c r="D189" t="s">
        <v>1142</v>
      </c>
      <c r="E189">
        <v>0</v>
      </c>
      <c r="F189">
        <v>0</v>
      </c>
      <c r="G189">
        <v>30437</v>
      </c>
      <c r="H189" t="s">
        <v>25</v>
      </c>
      <c r="J189">
        <v>330</v>
      </c>
      <c r="K189">
        <v>56</v>
      </c>
      <c r="M189">
        <f t="shared" si="2"/>
        <v>56</v>
      </c>
    </row>
    <row r="190" spans="1:13" x14ac:dyDescent="0.3">
      <c r="A190">
        <v>24384</v>
      </c>
      <c r="B190" t="s">
        <v>1127</v>
      </c>
      <c r="C190" t="s">
        <v>1190</v>
      </c>
      <c r="D190" t="s">
        <v>1161</v>
      </c>
      <c r="E190">
        <v>0</v>
      </c>
      <c r="F190">
        <v>0</v>
      </c>
      <c r="G190">
        <v>29646</v>
      </c>
      <c r="H190" t="s">
        <v>25</v>
      </c>
      <c r="J190">
        <v>260</v>
      </c>
      <c r="K190">
        <v>0</v>
      </c>
      <c r="M190" t="str">
        <f t="shared" si="2"/>
        <v/>
      </c>
    </row>
    <row r="191" spans="1:13" x14ac:dyDescent="0.3">
      <c r="A191">
        <v>24386</v>
      </c>
      <c r="B191" t="s">
        <v>1127</v>
      </c>
      <c r="C191" t="s">
        <v>1190</v>
      </c>
      <c r="D191" t="s">
        <v>1161</v>
      </c>
      <c r="E191">
        <v>0</v>
      </c>
      <c r="F191">
        <v>0</v>
      </c>
      <c r="G191">
        <v>29556</v>
      </c>
      <c r="H191" t="s">
        <v>25</v>
      </c>
      <c r="J191">
        <v>200</v>
      </c>
      <c r="K191">
        <v>4</v>
      </c>
      <c r="M191">
        <f t="shared" si="2"/>
        <v>4</v>
      </c>
    </row>
    <row r="192" spans="1:13" x14ac:dyDescent="0.3">
      <c r="A192">
        <v>24387</v>
      </c>
      <c r="B192" t="s">
        <v>1127</v>
      </c>
      <c r="C192" t="s">
        <v>1148</v>
      </c>
      <c r="D192" t="s">
        <v>1185</v>
      </c>
      <c r="E192">
        <v>0</v>
      </c>
      <c r="F192">
        <v>0</v>
      </c>
      <c r="G192">
        <v>29434</v>
      </c>
      <c r="H192" t="s">
        <v>25</v>
      </c>
      <c r="J192">
        <v>300</v>
      </c>
      <c r="K192">
        <v>3</v>
      </c>
      <c r="M192">
        <f t="shared" si="2"/>
        <v>3</v>
      </c>
    </row>
    <row r="193" spans="1:13" x14ac:dyDescent="0.3">
      <c r="A193">
        <v>24388</v>
      </c>
      <c r="B193" t="s">
        <v>1127</v>
      </c>
      <c r="C193" t="s">
        <v>151</v>
      </c>
      <c r="D193" t="s">
        <v>1145</v>
      </c>
      <c r="E193">
        <v>0</v>
      </c>
      <c r="F193">
        <v>0</v>
      </c>
      <c r="G193">
        <v>29434</v>
      </c>
      <c r="H193" t="s">
        <v>25</v>
      </c>
      <c r="J193">
        <v>220</v>
      </c>
      <c r="K193">
        <v>10</v>
      </c>
      <c r="M193">
        <f t="shared" si="2"/>
        <v>10</v>
      </c>
    </row>
    <row r="194" spans="1:13" x14ac:dyDescent="0.3">
      <c r="A194">
        <v>24389</v>
      </c>
      <c r="B194" t="s">
        <v>1127</v>
      </c>
      <c r="C194" t="s">
        <v>859</v>
      </c>
      <c r="D194" t="s">
        <v>1182</v>
      </c>
      <c r="E194">
        <v>0</v>
      </c>
      <c r="F194">
        <v>0</v>
      </c>
      <c r="G194">
        <v>29403</v>
      </c>
      <c r="H194" t="s">
        <v>25</v>
      </c>
      <c r="J194">
        <v>245</v>
      </c>
      <c r="K194">
        <v>20</v>
      </c>
      <c r="M194">
        <f t="shared" si="2"/>
        <v>20</v>
      </c>
    </row>
    <row r="195" spans="1:13" x14ac:dyDescent="0.3">
      <c r="A195">
        <v>24390</v>
      </c>
      <c r="B195" t="s">
        <v>1127</v>
      </c>
      <c r="C195" t="s">
        <v>520</v>
      </c>
      <c r="D195" t="s">
        <v>1156</v>
      </c>
      <c r="E195">
        <v>0</v>
      </c>
      <c r="F195">
        <v>0</v>
      </c>
      <c r="G195">
        <v>29314</v>
      </c>
      <c r="H195" t="s">
        <v>25</v>
      </c>
      <c r="J195">
        <v>300</v>
      </c>
      <c r="K195">
        <v>5</v>
      </c>
      <c r="L195">
        <v>20</v>
      </c>
      <c r="M195">
        <f t="shared" si="2"/>
        <v>5</v>
      </c>
    </row>
    <row r="196" spans="1:13" x14ac:dyDescent="0.3">
      <c r="A196">
        <v>24391</v>
      </c>
      <c r="B196" t="s">
        <v>1127</v>
      </c>
      <c r="C196" t="s">
        <v>661</v>
      </c>
      <c r="D196" t="s">
        <v>1156</v>
      </c>
      <c r="E196">
        <v>0</v>
      </c>
      <c r="F196">
        <v>0</v>
      </c>
      <c r="G196">
        <v>29312</v>
      </c>
      <c r="H196" t="s">
        <v>25</v>
      </c>
      <c r="J196">
        <v>180</v>
      </c>
      <c r="K196">
        <v>8</v>
      </c>
      <c r="L196">
        <v>40</v>
      </c>
      <c r="M196">
        <f t="shared" si="2"/>
        <v>8</v>
      </c>
    </row>
    <row r="197" spans="1:13" x14ac:dyDescent="0.3">
      <c r="A197">
        <v>24392</v>
      </c>
      <c r="B197" t="s">
        <v>1127</v>
      </c>
      <c r="C197" t="s">
        <v>452</v>
      </c>
      <c r="D197" t="s">
        <v>1161</v>
      </c>
      <c r="E197">
        <v>0</v>
      </c>
      <c r="F197">
        <v>0</v>
      </c>
      <c r="G197">
        <v>29129</v>
      </c>
      <c r="H197" t="s">
        <v>25</v>
      </c>
      <c r="J197">
        <v>220</v>
      </c>
      <c r="K197">
        <v>8</v>
      </c>
      <c r="M197">
        <f t="shared" si="2"/>
        <v>8</v>
      </c>
    </row>
    <row r="198" spans="1:13" x14ac:dyDescent="0.3">
      <c r="A198">
        <v>24393</v>
      </c>
      <c r="B198" t="s">
        <v>1127</v>
      </c>
      <c r="C198" t="s">
        <v>402</v>
      </c>
      <c r="D198" t="s">
        <v>1161</v>
      </c>
      <c r="E198">
        <v>0</v>
      </c>
      <c r="F198">
        <v>0</v>
      </c>
      <c r="G198">
        <v>29129</v>
      </c>
      <c r="H198" t="s">
        <v>25</v>
      </c>
      <c r="J198">
        <v>180</v>
      </c>
      <c r="K198">
        <v>2</v>
      </c>
      <c r="M198">
        <f t="shared" si="2"/>
        <v>2</v>
      </c>
    </row>
    <row r="199" spans="1:13" x14ac:dyDescent="0.3">
      <c r="A199">
        <v>24395</v>
      </c>
      <c r="B199" t="s">
        <v>1127</v>
      </c>
      <c r="D199" t="s">
        <v>1145</v>
      </c>
      <c r="E199">
        <v>0</v>
      </c>
      <c r="F199">
        <v>0</v>
      </c>
      <c r="G199">
        <v>26830</v>
      </c>
      <c r="H199" t="s">
        <v>25</v>
      </c>
      <c r="J199">
        <v>235</v>
      </c>
      <c r="K199">
        <v>30</v>
      </c>
      <c r="L199">
        <v>15</v>
      </c>
      <c r="M199">
        <f t="shared" si="2"/>
        <v>30</v>
      </c>
    </row>
    <row r="200" spans="1:13" x14ac:dyDescent="0.3">
      <c r="A200">
        <v>24396</v>
      </c>
      <c r="B200" t="s">
        <v>1127</v>
      </c>
      <c r="C200" t="s">
        <v>1148</v>
      </c>
      <c r="D200" t="s">
        <v>1185</v>
      </c>
      <c r="E200">
        <v>0</v>
      </c>
      <c r="F200">
        <v>0</v>
      </c>
      <c r="G200">
        <v>29434</v>
      </c>
      <c r="H200" t="s">
        <v>25</v>
      </c>
      <c r="J200">
        <v>300</v>
      </c>
      <c r="K200">
        <v>0</v>
      </c>
      <c r="M200" t="str">
        <f t="shared" si="2"/>
        <v/>
      </c>
    </row>
    <row r="201" spans="1:13" x14ac:dyDescent="0.3">
      <c r="A201">
        <v>26806</v>
      </c>
      <c r="B201" t="s">
        <v>1127</v>
      </c>
      <c r="D201" t="s">
        <v>1191</v>
      </c>
      <c r="E201">
        <v>0</v>
      </c>
      <c r="F201">
        <v>0</v>
      </c>
      <c r="G201">
        <v>25764</v>
      </c>
      <c r="H201" t="s">
        <v>25</v>
      </c>
      <c r="J201">
        <v>470</v>
      </c>
      <c r="K201">
        <v>6</v>
      </c>
      <c r="L201">
        <v>40</v>
      </c>
      <c r="M201">
        <f t="shared" si="2"/>
        <v>6</v>
      </c>
    </row>
    <row r="202" spans="1:13" x14ac:dyDescent="0.3">
      <c r="A202">
        <v>26807</v>
      </c>
      <c r="B202" t="s">
        <v>1127</v>
      </c>
      <c r="D202" t="s">
        <v>1192</v>
      </c>
      <c r="E202">
        <v>0</v>
      </c>
      <c r="F202">
        <v>0</v>
      </c>
      <c r="G202">
        <v>23576</v>
      </c>
      <c r="H202" t="s">
        <v>25</v>
      </c>
      <c r="I202" t="s">
        <v>125</v>
      </c>
      <c r="J202">
        <v>367</v>
      </c>
      <c r="M202" t="str">
        <f t="shared" ref="M202:M265" si="3">IF(K202&lt;1,"",IF(J202&gt;40,K202,""))</f>
        <v/>
      </c>
    </row>
    <row r="203" spans="1:13" x14ac:dyDescent="0.3">
      <c r="A203">
        <v>26808</v>
      </c>
      <c r="B203" t="s">
        <v>1127</v>
      </c>
      <c r="D203" t="s">
        <v>1129</v>
      </c>
      <c r="E203">
        <v>0</v>
      </c>
      <c r="F203">
        <v>0</v>
      </c>
      <c r="G203">
        <v>23789</v>
      </c>
      <c r="H203" t="s">
        <v>25</v>
      </c>
      <c r="J203">
        <v>94</v>
      </c>
      <c r="K203">
        <v>14</v>
      </c>
      <c r="L203">
        <v>2</v>
      </c>
      <c r="M203">
        <f t="shared" si="3"/>
        <v>14</v>
      </c>
    </row>
    <row r="204" spans="1:13" x14ac:dyDescent="0.3">
      <c r="A204">
        <v>26809</v>
      </c>
      <c r="B204" t="s">
        <v>1127</v>
      </c>
      <c r="D204" t="s">
        <v>1161</v>
      </c>
      <c r="E204">
        <v>0</v>
      </c>
      <c r="F204">
        <v>0</v>
      </c>
      <c r="G204">
        <v>23222</v>
      </c>
      <c r="H204" t="s">
        <v>25</v>
      </c>
      <c r="J204">
        <v>243</v>
      </c>
      <c r="K204">
        <v>9</v>
      </c>
      <c r="L204">
        <v>12</v>
      </c>
      <c r="M204">
        <f t="shared" si="3"/>
        <v>9</v>
      </c>
    </row>
    <row r="205" spans="1:13" x14ac:dyDescent="0.3">
      <c r="A205">
        <v>26810</v>
      </c>
      <c r="B205" t="s">
        <v>1127</v>
      </c>
      <c r="C205" t="s">
        <v>277</v>
      </c>
      <c r="D205" t="s">
        <v>1185</v>
      </c>
      <c r="E205">
        <v>0</v>
      </c>
      <c r="F205">
        <v>0</v>
      </c>
      <c r="G205">
        <v>23802</v>
      </c>
      <c r="H205" t="s">
        <v>25</v>
      </c>
      <c r="J205">
        <v>205</v>
      </c>
      <c r="K205">
        <v>12</v>
      </c>
      <c r="L205">
        <v>5</v>
      </c>
      <c r="M205">
        <f t="shared" si="3"/>
        <v>12</v>
      </c>
    </row>
    <row r="206" spans="1:13" x14ac:dyDescent="0.3">
      <c r="A206">
        <v>26811</v>
      </c>
      <c r="B206" t="s">
        <v>1127</v>
      </c>
      <c r="C206" t="s">
        <v>630</v>
      </c>
      <c r="D206" t="s">
        <v>1193</v>
      </c>
      <c r="E206">
        <v>0</v>
      </c>
      <c r="F206">
        <v>0</v>
      </c>
      <c r="G206">
        <v>23946</v>
      </c>
      <c r="H206" t="s">
        <v>25</v>
      </c>
      <c r="J206">
        <v>142</v>
      </c>
      <c r="K206">
        <v>45</v>
      </c>
      <c r="L206">
        <v>18</v>
      </c>
      <c r="M206">
        <f t="shared" si="3"/>
        <v>45</v>
      </c>
    </row>
    <row r="207" spans="1:13" x14ac:dyDescent="0.3">
      <c r="A207">
        <v>26812</v>
      </c>
      <c r="B207" t="s">
        <v>1127</v>
      </c>
      <c r="D207" t="s">
        <v>1163</v>
      </c>
      <c r="E207">
        <v>0</v>
      </c>
      <c r="F207">
        <v>0</v>
      </c>
      <c r="G207">
        <v>23300</v>
      </c>
      <c r="H207" t="s">
        <v>25</v>
      </c>
      <c r="J207">
        <v>119</v>
      </c>
      <c r="K207">
        <v>23</v>
      </c>
      <c r="L207">
        <v>4</v>
      </c>
      <c r="M207">
        <f t="shared" si="3"/>
        <v>23</v>
      </c>
    </row>
    <row r="208" spans="1:13" x14ac:dyDescent="0.3">
      <c r="A208">
        <v>26814</v>
      </c>
      <c r="B208" t="s">
        <v>1127</v>
      </c>
      <c r="C208" t="s">
        <v>1194</v>
      </c>
      <c r="D208" t="s">
        <v>821</v>
      </c>
      <c r="E208">
        <v>0</v>
      </c>
      <c r="F208">
        <v>0</v>
      </c>
      <c r="G208">
        <v>23436</v>
      </c>
      <c r="H208" t="s">
        <v>25</v>
      </c>
      <c r="J208">
        <v>535</v>
      </c>
      <c r="K208">
        <v>12</v>
      </c>
      <c r="L208">
        <v>20</v>
      </c>
      <c r="M208">
        <f t="shared" si="3"/>
        <v>12</v>
      </c>
    </row>
    <row r="209" spans="1:13" x14ac:dyDescent="0.3">
      <c r="A209">
        <v>26815</v>
      </c>
      <c r="B209" t="s">
        <v>1127</v>
      </c>
      <c r="D209" t="s">
        <v>1195</v>
      </c>
      <c r="E209">
        <v>0</v>
      </c>
      <c r="F209">
        <v>0</v>
      </c>
      <c r="G209">
        <v>23452</v>
      </c>
      <c r="H209" t="s">
        <v>25</v>
      </c>
      <c r="J209">
        <v>250</v>
      </c>
      <c r="K209">
        <v>4</v>
      </c>
      <c r="L209">
        <v>7</v>
      </c>
      <c r="M209">
        <f t="shared" si="3"/>
        <v>4</v>
      </c>
    </row>
    <row r="210" spans="1:13" x14ac:dyDescent="0.3">
      <c r="A210">
        <v>26820</v>
      </c>
      <c r="B210" t="s">
        <v>1127</v>
      </c>
      <c r="E210">
        <v>0</v>
      </c>
      <c r="F210">
        <v>0</v>
      </c>
      <c r="G210">
        <v>24381</v>
      </c>
      <c r="H210" t="s">
        <v>25</v>
      </c>
      <c r="J210">
        <v>570</v>
      </c>
      <c r="K210">
        <v>11</v>
      </c>
      <c r="L210">
        <v>20</v>
      </c>
      <c r="M210">
        <f t="shared" si="3"/>
        <v>11</v>
      </c>
    </row>
    <row r="211" spans="1:13" x14ac:dyDescent="0.3">
      <c r="A211">
        <v>26823</v>
      </c>
      <c r="B211" t="s">
        <v>1127</v>
      </c>
      <c r="D211" t="s">
        <v>1161</v>
      </c>
      <c r="E211">
        <v>0</v>
      </c>
      <c r="F211">
        <v>0</v>
      </c>
      <c r="G211">
        <v>24351</v>
      </c>
      <c r="H211" t="s">
        <v>25</v>
      </c>
      <c r="J211">
        <v>200</v>
      </c>
      <c r="M211" t="str">
        <f t="shared" si="3"/>
        <v/>
      </c>
    </row>
    <row r="212" spans="1:13" x14ac:dyDescent="0.3">
      <c r="A212">
        <v>26824</v>
      </c>
      <c r="B212" t="s">
        <v>1127</v>
      </c>
      <c r="D212" t="s">
        <v>821</v>
      </c>
      <c r="E212">
        <v>0</v>
      </c>
      <c r="F212">
        <v>0</v>
      </c>
      <c r="G212">
        <v>23540</v>
      </c>
      <c r="H212" t="s">
        <v>25</v>
      </c>
      <c r="J212">
        <v>140</v>
      </c>
      <c r="K212">
        <v>22</v>
      </c>
      <c r="L212">
        <v>15</v>
      </c>
      <c r="M212">
        <f t="shared" si="3"/>
        <v>22</v>
      </c>
    </row>
    <row r="213" spans="1:13" x14ac:dyDescent="0.3">
      <c r="A213">
        <v>26825</v>
      </c>
      <c r="B213" t="s">
        <v>1127</v>
      </c>
      <c r="D213" t="s">
        <v>1153</v>
      </c>
      <c r="E213">
        <v>0</v>
      </c>
      <c r="F213">
        <v>0</v>
      </c>
      <c r="G213">
        <v>23441</v>
      </c>
      <c r="H213" t="s">
        <v>25</v>
      </c>
      <c r="J213">
        <v>125</v>
      </c>
      <c r="K213">
        <v>10</v>
      </c>
      <c r="M213">
        <f t="shared" si="3"/>
        <v>10</v>
      </c>
    </row>
    <row r="214" spans="1:13" x14ac:dyDescent="0.3">
      <c r="A214">
        <v>26826</v>
      </c>
      <c r="B214" t="s">
        <v>1127</v>
      </c>
      <c r="C214" t="s">
        <v>675</v>
      </c>
      <c r="D214" t="s">
        <v>821</v>
      </c>
      <c r="E214">
        <v>0</v>
      </c>
      <c r="F214">
        <v>0</v>
      </c>
      <c r="G214">
        <v>24226</v>
      </c>
      <c r="H214" t="s">
        <v>25</v>
      </c>
      <c r="J214">
        <v>234</v>
      </c>
      <c r="K214">
        <v>4</v>
      </c>
      <c r="L214">
        <v>15</v>
      </c>
      <c r="M214">
        <f t="shared" si="3"/>
        <v>4</v>
      </c>
    </row>
    <row r="215" spans="1:13" x14ac:dyDescent="0.3">
      <c r="A215">
        <v>26827</v>
      </c>
      <c r="B215" t="s">
        <v>1127</v>
      </c>
      <c r="D215" t="s">
        <v>821</v>
      </c>
      <c r="E215">
        <v>0</v>
      </c>
      <c r="F215">
        <v>0</v>
      </c>
      <c r="G215">
        <v>23264</v>
      </c>
      <c r="H215" t="s">
        <v>25</v>
      </c>
      <c r="J215">
        <v>17</v>
      </c>
      <c r="K215">
        <v>32</v>
      </c>
      <c r="L215">
        <v>7</v>
      </c>
      <c r="M215" t="str">
        <f t="shared" si="3"/>
        <v/>
      </c>
    </row>
    <row r="216" spans="1:13" x14ac:dyDescent="0.3">
      <c r="A216">
        <v>26828</v>
      </c>
      <c r="B216" t="s">
        <v>1127</v>
      </c>
      <c r="C216" t="s">
        <v>419</v>
      </c>
      <c r="D216" t="s">
        <v>260</v>
      </c>
      <c r="E216">
        <v>0</v>
      </c>
      <c r="F216">
        <v>0</v>
      </c>
      <c r="G216">
        <v>25842</v>
      </c>
      <c r="H216" t="s">
        <v>25</v>
      </c>
      <c r="J216">
        <v>200</v>
      </c>
      <c r="K216">
        <v>40</v>
      </c>
      <c r="L216">
        <v>6</v>
      </c>
      <c r="M216">
        <f t="shared" si="3"/>
        <v>40</v>
      </c>
    </row>
    <row r="217" spans="1:13" x14ac:dyDescent="0.3">
      <c r="A217">
        <v>26829</v>
      </c>
      <c r="B217" t="s">
        <v>1127</v>
      </c>
      <c r="C217" t="s">
        <v>1196</v>
      </c>
      <c r="D217" t="s">
        <v>1185</v>
      </c>
      <c r="E217">
        <v>0</v>
      </c>
      <c r="F217">
        <v>0</v>
      </c>
      <c r="G217">
        <v>25812</v>
      </c>
      <c r="H217" t="s">
        <v>25</v>
      </c>
      <c r="J217">
        <v>235</v>
      </c>
      <c r="K217">
        <v>2.5</v>
      </c>
      <c r="M217">
        <f t="shared" si="3"/>
        <v>2.5</v>
      </c>
    </row>
    <row r="218" spans="1:13" x14ac:dyDescent="0.3">
      <c r="A218">
        <v>26832</v>
      </c>
      <c r="B218" t="s">
        <v>1127</v>
      </c>
      <c r="D218" t="s">
        <v>1193</v>
      </c>
      <c r="E218">
        <v>0</v>
      </c>
      <c r="F218">
        <v>0</v>
      </c>
      <c r="G218">
        <v>23551</v>
      </c>
      <c r="H218" t="s">
        <v>25</v>
      </c>
      <c r="J218">
        <v>80</v>
      </c>
      <c r="K218">
        <v>5</v>
      </c>
      <c r="L218">
        <v>17</v>
      </c>
      <c r="M218">
        <f t="shared" si="3"/>
        <v>5</v>
      </c>
    </row>
    <row r="219" spans="1:13" x14ac:dyDescent="0.3">
      <c r="A219">
        <v>26833</v>
      </c>
      <c r="B219" t="s">
        <v>1127</v>
      </c>
      <c r="D219" t="s">
        <v>1197</v>
      </c>
      <c r="E219">
        <v>0</v>
      </c>
      <c r="F219">
        <v>0</v>
      </c>
      <c r="G219">
        <v>23335</v>
      </c>
      <c r="H219" t="s">
        <v>25</v>
      </c>
      <c r="K219">
        <v>70</v>
      </c>
      <c r="L219">
        <v>18</v>
      </c>
      <c r="M219" t="str">
        <f t="shared" si="3"/>
        <v/>
      </c>
    </row>
    <row r="220" spans="1:13" x14ac:dyDescent="0.3">
      <c r="A220">
        <v>26834</v>
      </c>
      <c r="B220" t="s">
        <v>1127</v>
      </c>
      <c r="C220" t="s">
        <v>235</v>
      </c>
      <c r="D220" t="s">
        <v>1185</v>
      </c>
      <c r="E220">
        <v>0</v>
      </c>
      <c r="F220">
        <v>0</v>
      </c>
      <c r="G220">
        <v>26146</v>
      </c>
      <c r="H220" t="s">
        <v>25</v>
      </c>
      <c r="J220">
        <v>250</v>
      </c>
      <c r="K220">
        <v>18</v>
      </c>
      <c r="L220">
        <v>7</v>
      </c>
      <c r="M220">
        <f t="shared" si="3"/>
        <v>18</v>
      </c>
    </row>
    <row r="221" spans="1:13" x14ac:dyDescent="0.3">
      <c r="A221">
        <v>26835</v>
      </c>
      <c r="B221" t="s">
        <v>1127</v>
      </c>
      <c r="D221" t="s">
        <v>1198</v>
      </c>
      <c r="E221">
        <v>0</v>
      </c>
      <c r="F221">
        <v>0</v>
      </c>
      <c r="G221">
        <v>26877</v>
      </c>
      <c r="H221" t="s">
        <v>25</v>
      </c>
      <c r="J221">
        <v>175</v>
      </c>
      <c r="K221">
        <v>16</v>
      </c>
      <c r="L221">
        <v>8</v>
      </c>
      <c r="M221">
        <f t="shared" si="3"/>
        <v>16</v>
      </c>
    </row>
    <row r="222" spans="1:13" x14ac:dyDescent="0.3">
      <c r="A222">
        <v>26844</v>
      </c>
      <c r="B222" t="s">
        <v>1127</v>
      </c>
      <c r="C222" t="s">
        <v>1199</v>
      </c>
      <c r="D222" t="s">
        <v>1149</v>
      </c>
      <c r="E222">
        <v>0</v>
      </c>
      <c r="F222">
        <v>0</v>
      </c>
      <c r="G222">
        <v>36277</v>
      </c>
      <c r="H222" t="s">
        <v>25</v>
      </c>
      <c r="J222">
        <v>260</v>
      </c>
      <c r="K222">
        <v>35</v>
      </c>
      <c r="L222">
        <v>20</v>
      </c>
      <c r="M222">
        <f t="shared" si="3"/>
        <v>35</v>
      </c>
    </row>
    <row r="223" spans="1:13" x14ac:dyDescent="0.3">
      <c r="A223">
        <v>26845</v>
      </c>
      <c r="B223" t="s">
        <v>1127</v>
      </c>
      <c r="C223" t="s">
        <v>442</v>
      </c>
      <c r="D223" t="s">
        <v>1129</v>
      </c>
      <c r="E223">
        <v>0</v>
      </c>
      <c r="F223">
        <v>0</v>
      </c>
      <c r="G223">
        <v>36238</v>
      </c>
      <c r="H223" t="s">
        <v>25</v>
      </c>
      <c r="I223" t="s">
        <v>142</v>
      </c>
      <c r="J223">
        <v>500</v>
      </c>
      <c r="L223">
        <v>30</v>
      </c>
      <c r="M223" t="str">
        <f t="shared" si="3"/>
        <v/>
      </c>
    </row>
    <row r="224" spans="1:13" x14ac:dyDescent="0.3">
      <c r="A224">
        <v>26849</v>
      </c>
      <c r="B224" t="s">
        <v>1127</v>
      </c>
      <c r="C224" t="s">
        <v>249</v>
      </c>
      <c r="D224" t="s">
        <v>1200</v>
      </c>
      <c r="E224">
        <v>0</v>
      </c>
      <c r="F224">
        <v>0</v>
      </c>
      <c r="G224">
        <v>35726</v>
      </c>
      <c r="H224" t="s">
        <v>25</v>
      </c>
      <c r="J224">
        <v>220</v>
      </c>
      <c r="K224">
        <v>18</v>
      </c>
      <c r="L224">
        <v>10</v>
      </c>
      <c r="M224">
        <f t="shared" si="3"/>
        <v>18</v>
      </c>
    </row>
    <row r="225" spans="1:13" x14ac:dyDescent="0.3">
      <c r="A225">
        <v>26850</v>
      </c>
      <c r="B225" t="s">
        <v>1127</v>
      </c>
      <c r="C225" t="s">
        <v>249</v>
      </c>
      <c r="D225" t="s">
        <v>1201</v>
      </c>
      <c r="E225">
        <v>0</v>
      </c>
      <c r="F225">
        <v>0</v>
      </c>
      <c r="G225">
        <v>35987</v>
      </c>
      <c r="H225" t="s">
        <v>58</v>
      </c>
      <c r="J225">
        <v>525</v>
      </c>
      <c r="K225">
        <v>10</v>
      </c>
      <c r="L225">
        <v>19</v>
      </c>
      <c r="M225">
        <f t="shared" si="3"/>
        <v>10</v>
      </c>
    </row>
    <row r="226" spans="1:13" x14ac:dyDescent="0.3">
      <c r="A226">
        <v>26852</v>
      </c>
      <c r="B226" t="s">
        <v>1127</v>
      </c>
      <c r="C226" t="s">
        <v>1202</v>
      </c>
      <c r="D226" t="s">
        <v>1129</v>
      </c>
      <c r="E226">
        <v>0</v>
      </c>
      <c r="F226">
        <v>0</v>
      </c>
      <c r="G226">
        <v>36251</v>
      </c>
      <c r="H226" t="s">
        <v>25</v>
      </c>
      <c r="J226">
        <v>305</v>
      </c>
      <c r="K226">
        <v>20</v>
      </c>
      <c r="L226">
        <v>25</v>
      </c>
      <c r="M226">
        <f t="shared" si="3"/>
        <v>20</v>
      </c>
    </row>
    <row r="227" spans="1:13" x14ac:dyDescent="0.3">
      <c r="A227">
        <v>26853</v>
      </c>
      <c r="B227" t="s">
        <v>1127</v>
      </c>
      <c r="C227" t="s">
        <v>244</v>
      </c>
      <c r="D227" t="s">
        <v>1185</v>
      </c>
      <c r="E227">
        <v>0</v>
      </c>
      <c r="F227">
        <v>0</v>
      </c>
      <c r="G227">
        <v>35650</v>
      </c>
      <c r="H227" t="s">
        <v>58</v>
      </c>
      <c r="J227">
        <v>105</v>
      </c>
      <c r="K227">
        <v>15</v>
      </c>
      <c r="L227">
        <v>10</v>
      </c>
      <c r="M227">
        <f t="shared" si="3"/>
        <v>15</v>
      </c>
    </row>
    <row r="228" spans="1:13" x14ac:dyDescent="0.3">
      <c r="A228">
        <v>26855</v>
      </c>
      <c r="B228" t="s">
        <v>1127</v>
      </c>
      <c r="D228" t="s">
        <v>1129</v>
      </c>
      <c r="E228">
        <v>0</v>
      </c>
      <c r="F228">
        <v>0</v>
      </c>
      <c r="G228">
        <v>35691</v>
      </c>
      <c r="H228" t="s">
        <v>25</v>
      </c>
      <c r="J228">
        <v>502</v>
      </c>
      <c r="K228">
        <v>14</v>
      </c>
      <c r="L228">
        <v>22</v>
      </c>
      <c r="M228">
        <f t="shared" si="3"/>
        <v>14</v>
      </c>
    </row>
    <row r="229" spans="1:13" x14ac:dyDescent="0.3">
      <c r="A229">
        <v>26856</v>
      </c>
      <c r="B229" t="s">
        <v>1127</v>
      </c>
      <c r="D229" t="s">
        <v>1133</v>
      </c>
      <c r="E229">
        <v>0</v>
      </c>
      <c r="F229">
        <v>0</v>
      </c>
      <c r="G229">
        <v>36059</v>
      </c>
      <c r="H229" t="s">
        <v>25</v>
      </c>
      <c r="I229" t="s">
        <v>26</v>
      </c>
      <c r="J229">
        <v>455</v>
      </c>
      <c r="K229">
        <v>22</v>
      </c>
      <c r="L229">
        <v>6</v>
      </c>
      <c r="M229">
        <f t="shared" si="3"/>
        <v>22</v>
      </c>
    </row>
    <row r="230" spans="1:13" x14ac:dyDescent="0.3">
      <c r="A230">
        <v>26860</v>
      </c>
      <c r="B230" t="s">
        <v>1127</v>
      </c>
      <c r="C230" t="s">
        <v>710</v>
      </c>
      <c r="D230" t="s">
        <v>1136</v>
      </c>
      <c r="E230">
        <v>0</v>
      </c>
      <c r="F230">
        <v>0</v>
      </c>
      <c r="G230">
        <v>36148</v>
      </c>
      <c r="H230" t="s">
        <v>25</v>
      </c>
      <c r="J230">
        <v>340</v>
      </c>
      <c r="K230">
        <v>110</v>
      </c>
      <c r="L230">
        <v>31</v>
      </c>
      <c r="M230">
        <f t="shared" si="3"/>
        <v>110</v>
      </c>
    </row>
    <row r="231" spans="1:13" x14ac:dyDescent="0.3">
      <c r="A231">
        <v>26863</v>
      </c>
      <c r="B231" t="s">
        <v>1127</v>
      </c>
      <c r="C231" t="s">
        <v>237</v>
      </c>
      <c r="D231" t="s">
        <v>1161</v>
      </c>
      <c r="E231">
        <v>0</v>
      </c>
      <c r="F231">
        <v>0</v>
      </c>
      <c r="G231">
        <v>35892</v>
      </c>
      <c r="H231" t="s">
        <v>25</v>
      </c>
      <c r="J231">
        <v>605</v>
      </c>
      <c r="K231">
        <v>15</v>
      </c>
      <c r="L231">
        <v>15</v>
      </c>
      <c r="M231">
        <f t="shared" si="3"/>
        <v>15</v>
      </c>
    </row>
    <row r="232" spans="1:13" x14ac:dyDescent="0.3">
      <c r="A232">
        <v>26864</v>
      </c>
      <c r="B232" t="s">
        <v>1127</v>
      </c>
      <c r="C232" t="s">
        <v>520</v>
      </c>
      <c r="D232" t="s">
        <v>152</v>
      </c>
      <c r="E232">
        <v>0</v>
      </c>
      <c r="F232">
        <v>0</v>
      </c>
      <c r="G232">
        <v>36033</v>
      </c>
      <c r="H232" t="s">
        <v>25</v>
      </c>
      <c r="I232" t="s">
        <v>32</v>
      </c>
      <c r="J232">
        <v>200</v>
      </c>
      <c r="K232">
        <v>3</v>
      </c>
      <c r="L232">
        <v>40</v>
      </c>
      <c r="M232">
        <f t="shared" si="3"/>
        <v>3</v>
      </c>
    </row>
    <row r="233" spans="1:13" x14ac:dyDescent="0.3">
      <c r="A233">
        <v>26865</v>
      </c>
      <c r="B233" t="s">
        <v>1127</v>
      </c>
      <c r="C233" t="s">
        <v>422</v>
      </c>
      <c r="D233" t="s">
        <v>1129</v>
      </c>
      <c r="E233">
        <v>0</v>
      </c>
      <c r="F233">
        <v>0</v>
      </c>
      <c r="G233">
        <v>36047</v>
      </c>
      <c r="H233" t="s">
        <v>25</v>
      </c>
      <c r="J233">
        <v>220</v>
      </c>
      <c r="K233">
        <v>5</v>
      </c>
      <c r="L233">
        <v>15</v>
      </c>
      <c r="M233">
        <f t="shared" si="3"/>
        <v>5</v>
      </c>
    </row>
    <row r="234" spans="1:13" x14ac:dyDescent="0.3">
      <c r="A234">
        <v>26866</v>
      </c>
      <c r="B234" t="s">
        <v>1127</v>
      </c>
      <c r="C234" t="s">
        <v>340</v>
      </c>
      <c r="D234" t="s">
        <v>1203</v>
      </c>
      <c r="E234">
        <v>0</v>
      </c>
      <c r="F234">
        <v>0</v>
      </c>
      <c r="G234">
        <v>35635</v>
      </c>
      <c r="H234" t="s">
        <v>58</v>
      </c>
      <c r="J234">
        <v>220</v>
      </c>
      <c r="K234">
        <v>41</v>
      </c>
      <c r="L234">
        <v>10</v>
      </c>
      <c r="M234">
        <f t="shared" si="3"/>
        <v>41</v>
      </c>
    </row>
    <row r="235" spans="1:13" x14ac:dyDescent="0.3">
      <c r="A235">
        <v>26870</v>
      </c>
      <c r="B235" t="s">
        <v>1127</v>
      </c>
      <c r="C235" t="s">
        <v>237</v>
      </c>
      <c r="D235" t="s">
        <v>1161</v>
      </c>
      <c r="E235">
        <v>0</v>
      </c>
      <c r="F235">
        <v>0</v>
      </c>
      <c r="G235">
        <v>35921</v>
      </c>
      <c r="H235" t="s">
        <v>25</v>
      </c>
      <c r="J235">
        <v>600</v>
      </c>
      <c r="K235">
        <v>22</v>
      </c>
      <c r="L235">
        <v>40</v>
      </c>
      <c r="M235">
        <f t="shared" si="3"/>
        <v>22</v>
      </c>
    </row>
    <row r="236" spans="1:13" x14ac:dyDescent="0.3">
      <c r="A236">
        <v>26871</v>
      </c>
      <c r="B236" t="s">
        <v>1127</v>
      </c>
      <c r="C236" t="s">
        <v>1204</v>
      </c>
      <c r="D236" t="s">
        <v>1185</v>
      </c>
      <c r="E236">
        <v>0</v>
      </c>
      <c r="F236">
        <v>0</v>
      </c>
      <c r="G236">
        <v>35741</v>
      </c>
      <c r="H236" t="s">
        <v>25</v>
      </c>
      <c r="J236">
        <v>200</v>
      </c>
      <c r="K236">
        <v>5</v>
      </c>
      <c r="L236">
        <v>20</v>
      </c>
      <c r="M236">
        <f t="shared" si="3"/>
        <v>5</v>
      </c>
    </row>
    <row r="237" spans="1:13" x14ac:dyDescent="0.3">
      <c r="A237">
        <v>26950</v>
      </c>
      <c r="B237" t="s">
        <v>1127</v>
      </c>
      <c r="D237" t="s">
        <v>1205</v>
      </c>
      <c r="E237">
        <v>0</v>
      </c>
      <c r="F237">
        <v>0</v>
      </c>
      <c r="G237">
        <v>23246</v>
      </c>
      <c r="H237" t="s">
        <v>25</v>
      </c>
      <c r="J237">
        <v>215</v>
      </c>
      <c r="K237">
        <v>0</v>
      </c>
      <c r="L237">
        <v>60</v>
      </c>
      <c r="M237" t="str">
        <f t="shared" si="3"/>
        <v/>
      </c>
    </row>
    <row r="238" spans="1:13" x14ac:dyDescent="0.3">
      <c r="A238">
        <v>27288</v>
      </c>
      <c r="B238" t="s">
        <v>1127</v>
      </c>
      <c r="C238" t="s">
        <v>282</v>
      </c>
      <c r="D238" t="s">
        <v>1144</v>
      </c>
      <c r="E238">
        <v>0</v>
      </c>
      <c r="F238">
        <v>0</v>
      </c>
      <c r="G238">
        <v>33280</v>
      </c>
      <c r="H238" t="s">
        <v>25</v>
      </c>
      <c r="J238">
        <v>245</v>
      </c>
      <c r="K238">
        <v>12</v>
      </c>
      <c r="L238">
        <v>12</v>
      </c>
      <c r="M238">
        <f t="shared" si="3"/>
        <v>12</v>
      </c>
    </row>
    <row r="239" spans="1:13" x14ac:dyDescent="0.3">
      <c r="A239">
        <v>27289</v>
      </c>
      <c r="B239" t="s">
        <v>1127</v>
      </c>
      <c r="C239" t="s">
        <v>822</v>
      </c>
      <c r="D239" t="s">
        <v>1206</v>
      </c>
      <c r="E239">
        <v>0</v>
      </c>
      <c r="F239">
        <v>0</v>
      </c>
      <c r="G239">
        <v>29237</v>
      </c>
      <c r="H239" t="s">
        <v>25</v>
      </c>
      <c r="J239">
        <v>265</v>
      </c>
      <c r="K239">
        <v>4</v>
      </c>
      <c r="M239">
        <f t="shared" si="3"/>
        <v>4</v>
      </c>
    </row>
    <row r="240" spans="1:13" x14ac:dyDescent="0.3">
      <c r="A240">
        <v>27290</v>
      </c>
      <c r="B240" t="s">
        <v>1127</v>
      </c>
      <c r="C240" t="s">
        <v>340</v>
      </c>
      <c r="D240" t="s">
        <v>1206</v>
      </c>
      <c r="E240">
        <v>0</v>
      </c>
      <c r="F240">
        <v>0</v>
      </c>
      <c r="G240">
        <v>29234</v>
      </c>
      <c r="H240" t="s">
        <v>25</v>
      </c>
      <c r="J240">
        <v>150</v>
      </c>
      <c r="K240">
        <v>14</v>
      </c>
      <c r="M240">
        <f t="shared" si="3"/>
        <v>14</v>
      </c>
    </row>
    <row r="241" spans="1:13" x14ac:dyDescent="0.3">
      <c r="A241">
        <v>27291</v>
      </c>
      <c r="B241" t="s">
        <v>1127</v>
      </c>
      <c r="C241" t="s">
        <v>162</v>
      </c>
      <c r="D241" t="s">
        <v>1144</v>
      </c>
      <c r="E241">
        <v>0</v>
      </c>
      <c r="F241">
        <v>0</v>
      </c>
      <c r="G241">
        <v>30491</v>
      </c>
      <c r="H241" t="s">
        <v>25</v>
      </c>
      <c r="J241">
        <v>165</v>
      </c>
      <c r="K241">
        <v>40</v>
      </c>
      <c r="L241">
        <v>20</v>
      </c>
      <c r="M241">
        <f t="shared" si="3"/>
        <v>40</v>
      </c>
    </row>
    <row r="242" spans="1:13" x14ac:dyDescent="0.3">
      <c r="A242">
        <v>27292</v>
      </c>
      <c r="B242" t="s">
        <v>1127</v>
      </c>
      <c r="C242" t="s">
        <v>556</v>
      </c>
      <c r="D242" t="s">
        <v>1159</v>
      </c>
      <c r="E242">
        <v>0</v>
      </c>
      <c r="F242">
        <v>0</v>
      </c>
      <c r="G242">
        <v>30757</v>
      </c>
      <c r="H242" t="s">
        <v>25</v>
      </c>
      <c r="J242">
        <v>585</v>
      </c>
      <c r="K242">
        <v>4</v>
      </c>
      <c r="M242">
        <f t="shared" si="3"/>
        <v>4</v>
      </c>
    </row>
    <row r="243" spans="1:13" x14ac:dyDescent="0.3">
      <c r="A243">
        <v>27293</v>
      </c>
      <c r="B243" t="s">
        <v>1127</v>
      </c>
      <c r="C243" t="s">
        <v>411</v>
      </c>
      <c r="D243" t="s">
        <v>1207</v>
      </c>
      <c r="E243">
        <v>0</v>
      </c>
      <c r="F243">
        <v>0</v>
      </c>
      <c r="G243">
        <v>30911</v>
      </c>
      <c r="H243" t="s">
        <v>25</v>
      </c>
      <c r="J243">
        <v>385</v>
      </c>
      <c r="K243">
        <v>8</v>
      </c>
      <c r="L243">
        <v>50</v>
      </c>
      <c r="M243">
        <f t="shared" si="3"/>
        <v>8</v>
      </c>
    </row>
    <row r="244" spans="1:13" x14ac:dyDescent="0.3">
      <c r="A244">
        <v>27294</v>
      </c>
      <c r="B244" t="s">
        <v>1127</v>
      </c>
      <c r="C244" t="s">
        <v>525</v>
      </c>
      <c r="D244" t="s">
        <v>1159</v>
      </c>
      <c r="E244">
        <v>0</v>
      </c>
      <c r="F244">
        <v>0</v>
      </c>
      <c r="G244">
        <v>30999</v>
      </c>
      <c r="H244" t="s">
        <v>25</v>
      </c>
      <c r="J244">
        <v>415</v>
      </c>
      <c r="K244">
        <v>20</v>
      </c>
      <c r="L244">
        <v>30</v>
      </c>
      <c r="M244">
        <f t="shared" si="3"/>
        <v>20</v>
      </c>
    </row>
    <row r="245" spans="1:13" x14ac:dyDescent="0.3">
      <c r="A245">
        <v>27295</v>
      </c>
      <c r="B245" t="s">
        <v>1127</v>
      </c>
      <c r="C245" t="s">
        <v>859</v>
      </c>
      <c r="D245" t="s">
        <v>1159</v>
      </c>
      <c r="E245">
        <v>0</v>
      </c>
      <c r="F245">
        <v>0</v>
      </c>
      <c r="H245" t="s">
        <v>25</v>
      </c>
      <c r="J245">
        <v>280</v>
      </c>
      <c r="K245">
        <v>5</v>
      </c>
      <c r="L245">
        <v>20</v>
      </c>
      <c r="M245">
        <f t="shared" si="3"/>
        <v>5</v>
      </c>
    </row>
    <row r="246" spans="1:13" x14ac:dyDescent="0.3">
      <c r="A246">
        <v>27296</v>
      </c>
      <c r="B246" t="s">
        <v>1127</v>
      </c>
      <c r="C246" t="s">
        <v>822</v>
      </c>
      <c r="D246" t="s">
        <v>1159</v>
      </c>
      <c r="E246">
        <v>0</v>
      </c>
      <c r="F246">
        <v>0</v>
      </c>
      <c r="G246">
        <v>30424</v>
      </c>
      <c r="H246" t="s">
        <v>25</v>
      </c>
      <c r="J246">
        <v>385</v>
      </c>
      <c r="K246">
        <v>15</v>
      </c>
      <c r="L246">
        <v>30</v>
      </c>
      <c r="M246">
        <f t="shared" si="3"/>
        <v>15</v>
      </c>
    </row>
    <row r="247" spans="1:13" x14ac:dyDescent="0.3">
      <c r="A247">
        <v>27297</v>
      </c>
      <c r="B247" t="s">
        <v>1127</v>
      </c>
      <c r="C247" t="s">
        <v>526</v>
      </c>
      <c r="D247" t="s">
        <v>1208</v>
      </c>
      <c r="E247">
        <v>0</v>
      </c>
      <c r="F247">
        <v>0</v>
      </c>
      <c r="G247">
        <v>31059</v>
      </c>
      <c r="H247" t="s">
        <v>25</v>
      </c>
      <c r="J247">
        <v>580</v>
      </c>
      <c r="K247">
        <v>6</v>
      </c>
      <c r="L247">
        <v>12</v>
      </c>
      <c r="M247">
        <f t="shared" si="3"/>
        <v>6</v>
      </c>
    </row>
    <row r="248" spans="1:13" x14ac:dyDescent="0.3">
      <c r="A248">
        <v>27298</v>
      </c>
      <c r="B248" t="s">
        <v>1127</v>
      </c>
      <c r="C248" t="s">
        <v>1209</v>
      </c>
      <c r="D248" t="s">
        <v>1144</v>
      </c>
      <c r="E248">
        <v>0</v>
      </c>
      <c r="F248">
        <v>0</v>
      </c>
      <c r="G248">
        <v>26813</v>
      </c>
      <c r="H248" t="s">
        <v>25</v>
      </c>
      <c r="J248">
        <v>248</v>
      </c>
      <c r="K248">
        <v>32</v>
      </c>
      <c r="L248">
        <v>6</v>
      </c>
      <c r="M248">
        <f t="shared" si="3"/>
        <v>32</v>
      </c>
    </row>
    <row r="249" spans="1:13" x14ac:dyDescent="0.3">
      <c r="A249">
        <v>27299</v>
      </c>
      <c r="B249" t="s">
        <v>1127</v>
      </c>
      <c r="C249" t="s">
        <v>157</v>
      </c>
      <c r="D249" t="s">
        <v>1144</v>
      </c>
      <c r="E249">
        <v>0</v>
      </c>
      <c r="F249">
        <v>0</v>
      </c>
      <c r="G249">
        <v>31160</v>
      </c>
      <c r="H249" t="s">
        <v>25</v>
      </c>
      <c r="J249">
        <v>250</v>
      </c>
      <c r="K249">
        <v>20</v>
      </c>
      <c r="L249">
        <v>10</v>
      </c>
      <c r="M249">
        <f t="shared" si="3"/>
        <v>20</v>
      </c>
    </row>
    <row r="250" spans="1:13" x14ac:dyDescent="0.3">
      <c r="A250">
        <v>27300</v>
      </c>
      <c r="B250" t="s">
        <v>1127</v>
      </c>
      <c r="C250" t="s">
        <v>859</v>
      </c>
      <c r="D250" t="s">
        <v>1144</v>
      </c>
      <c r="E250">
        <v>0</v>
      </c>
      <c r="F250">
        <v>0</v>
      </c>
      <c r="G250">
        <v>31932</v>
      </c>
      <c r="H250" t="s">
        <v>25</v>
      </c>
      <c r="J250">
        <v>245</v>
      </c>
      <c r="K250">
        <v>30</v>
      </c>
      <c r="L250">
        <v>12</v>
      </c>
      <c r="M250">
        <f t="shared" si="3"/>
        <v>30</v>
      </c>
    </row>
    <row r="251" spans="1:13" x14ac:dyDescent="0.3">
      <c r="A251">
        <v>27301</v>
      </c>
      <c r="B251" t="s">
        <v>1127</v>
      </c>
      <c r="C251" t="s">
        <v>411</v>
      </c>
      <c r="D251" t="s">
        <v>1144</v>
      </c>
      <c r="E251">
        <v>0</v>
      </c>
      <c r="F251">
        <v>0</v>
      </c>
      <c r="G251">
        <v>26563</v>
      </c>
      <c r="H251" t="s">
        <v>25</v>
      </c>
      <c r="J251">
        <v>260</v>
      </c>
      <c r="K251">
        <v>18</v>
      </c>
      <c r="L251">
        <v>12</v>
      </c>
      <c r="M251">
        <f t="shared" si="3"/>
        <v>18</v>
      </c>
    </row>
    <row r="252" spans="1:13" x14ac:dyDescent="0.3">
      <c r="A252">
        <v>27302</v>
      </c>
      <c r="B252" t="s">
        <v>1127</v>
      </c>
      <c r="D252" t="s">
        <v>1131</v>
      </c>
      <c r="E252">
        <v>0</v>
      </c>
      <c r="F252">
        <v>0</v>
      </c>
      <c r="G252">
        <v>33439</v>
      </c>
      <c r="H252" t="s">
        <v>25</v>
      </c>
      <c r="J252">
        <v>120</v>
      </c>
      <c r="K252">
        <v>18</v>
      </c>
      <c r="L252">
        <v>20</v>
      </c>
      <c r="M252">
        <f t="shared" si="3"/>
        <v>18</v>
      </c>
    </row>
    <row r="253" spans="1:13" x14ac:dyDescent="0.3">
      <c r="A253">
        <v>27303</v>
      </c>
      <c r="B253" t="s">
        <v>1127</v>
      </c>
      <c r="C253" t="s">
        <v>328</v>
      </c>
      <c r="D253" t="s">
        <v>1161</v>
      </c>
      <c r="E253">
        <v>0</v>
      </c>
      <c r="F253">
        <v>0</v>
      </c>
      <c r="G253">
        <v>29522</v>
      </c>
      <c r="H253" t="s">
        <v>25</v>
      </c>
      <c r="J253">
        <v>160</v>
      </c>
      <c r="K253">
        <v>10</v>
      </c>
      <c r="M253">
        <f t="shared" si="3"/>
        <v>10</v>
      </c>
    </row>
    <row r="254" spans="1:13" x14ac:dyDescent="0.3">
      <c r="A254">
        <v>27304</v>
      </c>
      <c r="B254" t="s">
        <v>1127</v>
      </c>
      <c r="C254" t="s">
        <v>656</v>
      </c>
      <c r="D254" t="s">
        <v>1161</v>
      </c>
      <c r="E254">
        <v>0</v>
      </c>
      <c r="F254">
        <v>0</v>
      </c>
      <c r="G254">
        <v>30809</v>
      </c>
      <c r="H254" t="s">
        <v>25</v>
      </c>
      <c r="J254">
        <v>245</v>
      </c>
      <c r="K254">
        <v>6</v>
      </c>
      <c r="L254">
        <v>15</v>
      </c>
      <c r="M254">
        <f t="shared" si="3"/>
        <v>6</v>
      </c>
    </row>
    <row r="255" spans="1:13" x14ac:dyDescent="0.3">
      <c r="A255">
        <v>27305</v>
      </c>
      <c r="B255" t="s">
        <v>1127</v>
      </c>
      <c r="C255" t="s">
        <v>151</v>
      </c>
      <c r="D255" t="s">
        <v>1161</v>
      </c>
      <c r="E255">
        <v>0</v>
      </c>
      <c r="F255">
        <v>0</v>
      </c>
      <c r="G255">
        <v>29873</v>
      </c>
      <c r="H255" t="s">
        <v>25</v>
      </c>
      <c r="J255">
        <v>445</v>
      </c>
      <c r="K255">
        <v>23</v>
      </c>
      <c r="L255">
        <v>10</v>
      </c>
      <c r="M255">
        <f t="shared" si="3"/>
        <v>23</v>
      </c>
    </row>
    <row r="256" spans="1:13" x14ac:dyDescent="0.3">
      <c r="A256">
        <v>27306</v>
      </c>
      <c r="B256" t="s">
        <v>1127</v>
      </c>
      <c r="C256" t="s">
        <v>356</v>
      </c>
      <c r="D256" t="s">
        <v>1133</v>
      </c>
      <c r="E256">
        <v>0</v>
      </c>
      <c r="F256">
        <v>0</v>
      </c>
      <c r="G256">
        <v>25018</v>
      </c>
      <c r="H256" t="s">
        <v>25</v>
      </c>
      <c r="J256">
        <v>214</v>
      </c>
      <c r="K256">
        <v>3</v>
      </c>
      <c r="M256">
        <f t="shared" si="3"/>
        <v>3</v>
      </c>
    </row>
    <row r="257" spans="1:13" x14ac:dyDescent="0.3">
      <c r="A257">
        <v>27307</v>
      </c>
      <c r="B257" t="s">
        <v>1127</v>
      </c>
      <c r="C257" t="s">
        <v>419</v>
      </c>
      <c r="D257" t="s">
        <v>1133</v>
      </c>
      <c r="E257">
        <v>0</v>
      </c>
      <c r="F257">
        <v>0</v>
      </c>
      <c r="G257">
        <v>29851</v>
      </c>
      <c r="H257" t="s">
        <v>25</v>
      </c>
      <c r="J257">
        <v>165</v>
      </c>
      <c r="K257">
        <v>15</v>
      </c>
      <c r="M257">
        <f t="shared" si="3"/>
        <v>15</v>
      </c>
    </row>
    <row r="258" spans="1:13" x14ac:dyDescent="0.3">
      <c r="A258">
        <v>27308</v>
      </c>
      <c r="B258" t="s">
        <v>1127</v>
      </c>
      <c r="C258" t="s">
        <v>896</v>
      </c>
      <c r="D258" t="s">
        <v>1129</v>
      </c>
      <c r="E258">
        <v>0</v>
      </c>
      <c r="F258">
        <v>0</v>
      </c>
      <c r="G258">
        <v>30561</v>
      </c>
      <c r="H258" t="s">
        <v>25</v>
      </c>
      <c r="J258">
        <v>345</v>
      </c>
      <c r="K258">
        <v>5</v>
      </c>
      <c r="M258">
        <f t="shared" si="3"/>
        <v>5</v>
      </c>
    </row>
    <row r="259" spans="1:13" x14ac:dyDescent="0.3">
      <c r="A259">
        <v>27309</v>
      </c>
      <c r="B259" t="s">
        <v>1127</v>
      </c>
      <c r="C259" t="s">
        <v>469</v>
      </c>
      <c r="D259" t="s">
        <v>1129</v>
      </c>
      <c r="E259">
        <v>0</v>
      </c>
      <c r="F259">
        <v>0</v>
      </c>
      <c r="G259">
        <v>30397</v>
      </c>
      <c r="H259" t="s">
        <v>25</v>
      </c>
      <c r="J259">
        <v>245</v>
      </c>
      <c r="K259">
        <v>3</v>
      </c>
      <c r="L259">
        <v>22</v>
      </c>
      <c r="M259">
        <f t="shared" si="3"/>
        <v>3</v>
      </c>
    </row>
    <row r="260" spans="1:13" x14ac:dyDescent="0.3">
      <c r="A260">
        <v>27310</v>
      </c>
      <c r="B260" t="s">
        <v>1127</v>
      </c>
      <c r="C260" t="s">
        <v>822</v>
      </c>
      <c r="D260" t="s">
        <v>1182</v>
      </c>
      <c r="E260">
        <v>0</v>
      </c>
      <c r="F260">
        <v>0</v>
      </c>
      <c r="G260">
        <v>28210</v>
      </c>
      <c r="H260" t="s">
        <v>25</v>
      </c>
      <c r="J260">
        <v>160</v>
      </c>
      <c r="K260">
        <v>3</v>
      </c>
      <c r="L260">
        <v>15</v>
      </c>
      <c r="M260">
        <f t="shared" si="3"/>
        <v>3</v>
      </c>
    </row>
    <row r="261" spans="1:13" x14ac:dyDescent="0.3">
      <c r="A261">
        <v>27311</v>
      </c>
      <c r="B261" t="s">
        <v>1127</v>
      </c>
      <c r="C261" t="s">
        <v>263</v>
      </c>
      <c r="D261" t="s">
        <v>1129</v>
      </c>
      <c r="E261">
        <v>0</v>
      </c>
      <c r="F261">
        <v>0</v>
      </c>
      <c r="G261">
        <v>30389</v>
      </c>
      <c r="H261" t="s">
        <v>25</v>
      </c>
      <c r="J261">
        <v>265</v>
      </c>
      <c r="K261">
        <v>3</v>
      </c>
      <c r="L261">
        <v>10</v>
      </c>
      <c r="M261">
        <f t="shared" si="3"/>
        <v>3</v>
      </c>
    </row>
    <row r="262" spans="1:13" x14ac:dyDescent="0.3">
      <c r="A262">
        <v>27312</v>
      </c>
      <c r="B262" t="s">
        <v>1127</v>
      </c>
      <c r="C262" t="s">
        <v>423</v>
      </c>
      <c r="D262" t="s">
        <v>1129</v>
      </c>
      <c r="E262">
        <v>0</v>
      </c>
      <c r="F262">
        <v>0</v>
      </c>
      <c r="G262">
        <v>29224</v>
      </c>
      <c r="H262" t="s">
        <v>25</v>
      </c>
      <c r="J262">
        <v>145</v>
      </c>
      <c r="K262">
        <v>16</v>
      </c>
      <c r="L262">
        <v>20</v>
      </c>
      <c r="M262">
        <f t="shared" si="3"/>
        <v>16</v>
      </c>
    </row>
    <row r="263" spans="1:13" x14ac:dyDescent="0.3">
      <c r="A263">
        <v>27313</v>
      </c>
      <c r="B263" t="s">
        <v>1127</v>
      </c>
      <c r="C263" t="s">
        <v>510</v>
      </c>
      <c r="D263" t="s">
        <v>1129</v>
      </c>
      <c r="E263">
        <v>0</v>
      </c>
      <c r="F263">
        <v>0</v>
      </c>
      <c r="G263">
        <v>29832</v>
      </c>
      <c r="H263" t="s">
        <v>25</v>
      </c>
      <c r="J263">
        <v>205</v>
      </c>
      <c r="K263">
        <v>22</v>
      </c>
      <c r="L263">
        <v>28</v>
      </c>
      <c r="M263">
        <f t="shared" si="3"/>
        <v>22</v>
      </c>
    </row>
    <row r="264" spans="1:13" x14ac:dyDescent="0.3">
      <c r="A264">
        <v>27314</v>
      </c>
      <c r="B264" t="s">
        <v>1127</v>
      </c>
      <c r="C264" t="s">
        <v>406</v>
      </c>
      <c r="D264" t="s">
        <v>1129</v>
      </c>
      <c r="E264">
        <v>0</v>
      </c>
      <c r="F264">
        <v>0</v>
      </c>
      <c r="G264">
        <v>30426</v>
      </c>
      <c r="H264" t="s">
        <v>25</v>
      </c>
      <c r="J264">
        <v>365</v>
      </c>
      <c r="K264">
        <v>4</v>
      </c>
      <c r="M264">
        <f t="shared" si="3"/>
        <v>4</v>
      </c>
    </row>
    <row r="265" spans="1:13" x14ac:dyDescent="0.3">
      <c r="A265">
        <v>27315</v>
      </c>
      <c r="B265" t="s">
        <v>1127</v>
      </c>
      <c r="C265" t="s">
        <v>508</v>
      </c>
      <c r="D265" t="s">
        <v>1136</v>
      </c>
      <c r="E265">
        <v>0</v>
      </c>
      <c r="F265">
        <v>0</v>
      </c>
      <c r="G265">
        <v>28794</v>
      </c>
      <c r="H265" t="s">
        <v>25</v>
      </c>
      <c r="J265">
        <v>250</v>
      </c>
      <c r="K265">
        <v>100</v>
      </c>
      <c r="L265">
        <v>35</v>
      </c>
      <c r="M265">
        <f t="shared" si="3"/>
        <v>100</v>
      </c>
    </row>
    <row r="266" spans="1:13" x14ac:dyDescent="0.3">
      <c r="A266">
        <v>27316</v>
      </c>
      <c r="B266" t="s">
        <v>1127</v>
      </c>
      <c r="C266" t="s">
        <v>511</v>
      </c>
      <c r="D266" t="s">
        <v>1129</v>
      </c>
      <c r="E266">
        <v>0</v>
      </c>
      <c r="F266">
        <v>0</v>
      </c>
      <c r="G266">
        <v>30524</v>
      </c>
      <c r="H266" t="s">
        <v>25</v>
      </c>
      <c r="J266">
        <v>325</v>
      </c>
      <c r="K266">
        <v>8</v>
      </c>
      <c r="M266">
        <f t="shared" ref="M266:M329" si="4">IF(K266&lt;1,"",IF(J266&gt;40,K266,""))</f>
        <v>8</v>
      </c>
    </row>
    <row r="267" spans="1:13" x14ac:dyDescent="0.3">
      <c r="A267">
        <v>27317</v>
      </c>
      <c r="B267" t="s">
        <v>1127</v>
      </c>
      <c r="C267" t="s">
        <v>1210</v>
      </c>
      <c r="D267" t="s">
        <v>1136</v>
      </c>
      <c r="E267">
        <v>0</v>
      </c>
      <c r="F267">
        <v>0</v>
      </c>
      <c r="G267">
        <v>29796</v>
      </c>
      <c r="H267" t="s">
        <v>25</v>
      </c>
      <c r="J267">
        <v>250</v>
      </c>
      <c r="K267">
        <v>40</v>
      </c>
      <c r="L267">
        <v>40</v>
      </c>
      <c r="M267">
        <f t="shared" si="4"/>
        <v>40</v>
      </c>
    </row>
    <row r="268" spans="1:13" x14ac:dyDescent="0.3">
      <c r="A268">
        <v>27318</v>
      </c>
      <c r="B268" t="s">
        <v>1127</v>
      </c>
      <c r="C268" t="s">
        <v>1157</v>
      </c>
      <c r="D268" t="s">
        <v>1136</v>
      </c>
      <c r="E268">
        <v>0</v>
      </c>
      <c r="F268">
        <v>0</v>
      </c>
      <c r="G268">
        <v>35254</v>
      </c>
      <c r="H268" t="s">
        <v>25</v>
      </c>
      <c r="J268">
        <v>180</v>
      </c>
      <c r="K268">
        <v>80</v>
      </c>
      <c r="L268">
        <v>40</v>
      </c>
      <c r="M268">
        <f t="shared" si="4"/>
        <v>80</v>
      </c>
    </row>
    <row r="269" spans="1:13" x14ac:dyDescent="0.3">
      <c r="A269">
        <v>27319</v>
      </c>
      <c r="B269" t="s">
        <v>1127</v>
      </c>
      <c r="C269" t="s">
        <v>1095</v>
      </c>
      <c r="D269" t="s">
        <v>1136</v>
      </c>
      <c r="E269">
        <v>0</v>
      </c>
      <c r="F269">
        <v>0</v>
      </c>
      <c r="G269">
        <v>28876</v>
      </c>
      <c r="H269" t="s">
        <v>25</v>
      </c>
      <c r="J269">
        <v>250</v>
      </c>
      <c r="K269">
        <v>112</v>
      </c>
      <c r="L269">
        <v>60</v>
      </c>
      <c r="M269">
        <f t="shared" si="4"/>
        <v>112</v>
      </c>
    </row>
    <row r="270" spans="1:13" x14ac:dyDescent="0.3">
      <c r="A270">
        <v>27320</v>
      </c>
      <c r="B270" t="s">
        <v>1127</v>
      </c>
      <c r="C270" t="s">
        <v>1190</v>
      </c>
      <c r="D270" t="s">
        <v>1136</v>
      </c>
      <c r="E270">
        <v>0</v>
      </c>
      <c r="F270">
        <v>0</v>
      </c>
      <c r="G270">
        <v>29690</v>
      </c>
      <c r="H270" t="s">
        <v>25</v>
      </c>
      <c r="J270">
        <v>565</v>
      </c>
      <c r="K270">
        <v>120</v>
      </c>
      <c r="M270">
        <f t="shared" si="4"/>
        <v>120</v>
      </c>
    </row>
    <row r="271" spans="1:13" x14ac:dyDescent="0.3">
      <c r="A271">
        <v>27321</v>
      </c>
      <c r="B271" t="s">
        <v>1127</v>
      </c>
      <c r="C271" t="s">
        <v>528</v>
      </c>
      <c r="D271" t="s">
        <v>1136</v>
      </c>
      <c r="E271">
        <v>0</v>
      </c>
      <c r="F271">
        <v>0</v>
      </c>
      <c r="G271">
        <v>32864</v>
      </c>
      <c r="H271" t="s">
        <v>25</v>
      </c>
      <c r="J271">
        <v>235</v>
      </c>
      <c r="K271">
        <v>14</v>
      </c>
      <c r="L271">
        <v>20</v>
      </c>
      <c r="M271">
        <f t="shared" si="4"/>
        <v>14</v>
      </c>
    </row>
    <row r="272" spans="1:13" x14ac:dyDescent="0.3">
      <c r="A272">
        <v>27322</v>
      </c>
      <c r="B272" t="s">
        <v>1127</v>
      </c>
      <c r="C272" t="s">
        <v>476</v>
      </c>
      <c r="D272" t="s">
        <v>1136</v>
      </c>
      <c r="E272">
        <v>0</v>
      </c>
      <c r="F272">
        <v>0</v>
      </c>
      <c r="G272">
        <v>28975</v>
      </c>
      <c r="H272" t="s">
        <v>25</v>
      </c>
      <c r="J272">
        <v>430</v>
      </c>
      <c r="K272">
        <v>100</v>
      </c>
      <c r="L272">
        <v>40</v>
      </c>
      <c r="M272">
        <f t="shared" si="4"/>
        <v>100</v>
      </c>
    </row>
    <row r="273" spans="1:13" x14ac:dyDescent="0.3">
      <c r="A273">
        <v>27323</v>
      </c>
      <c r="B273" t="s">
        <v>1127</v>
      </c>
      <c r="C273" t="s">
        <v>139</v>
      </c>
      <c r="D273" t="s">
        <v>1136</v>
      </c>
      <c r="E273">
        <v>0</v>
      </c>
      <c r="F273">
        <v>0</v>
      </c>
      <c r="G273">
        <v>26197</v>
      </c>
      <c r="H273" t="s">
        <v>25</v>
      </c>
      <c r="J273">
        <v>128</v>
      </c>
      <c r="K273">
        <v>14</v>
      </c>
      <c r="L273">
        <v>18</v>
      </c>
      <c r="M273">
        <f t="shared" si="4"/>
        <v>14</v>
      </c>
    </row>
    <row r="274" spans="1:13" x14ac:dyDescent="0.3">
      <c r="A274">
        <v>27324</v>
      </c>
      <c r="B274" t="s">
        <v>1127</v>
      </c>
      <c r="C274" t="s">
        <v>1211</v>
      </c>
      <c r="D274" t="s">
        <v>1136</v>
      </c>
      <c r="E274">
        <v>0</v>
      </c>
      <c r="F274">
        <v>0</v>
      </c>
      <c r="G274">
        <v>26673</v>
      </c>
      <c r="H274" t="s">
        <v>25</v>
      </c>
      <c r="J274">
        <v>113</v>
      </c>
      <c r="K274">
        <v>6</v>
      </c>
      <c r="M274">
        <f t="shared" si="4"/>
        <v>6</v>
      </c>
    </row>
    <row r="275" spans="1:13" x14ac:dyDescent="0.3">
      <c r="A275">
        <v>27325</v>
      </c>
      <c r="B275" t="s">
        <v>1127</v>
      </c>
      <c r="C275" t="s">
        <v>316</v>
      </c>
      <c r="D275" t="s">
        <v>1136</v>
      </c>
      <c r="E275">
        <v>0</v>
      </c>
      <c r="F275">
        <v>0</v>
      </c>
      <c r="G275">
        <v>31797</v>
      </c>
      <c r="H275" t="s">
        <v>25</v>
      </c>
      <c r="J275">
        <v>605</v>
      </c>
      <c r="K275">
        <v>7</v>
      </c>
      <c r="L275">
        <v>10</v>
      </c>
      <c r="M275">
        <f t="shared" si="4"/>
        <v>7</v>
      </c>
    </row>
    <row r="276" spans="1:13" x14ac:dyDescent="0.3">
      <c r="A276">
        <v>27326</v>
      </c>
      <c r="B276" t="s">
        <v>1127</v>
      </c>
      <c r="C276" t="s">
        <v>1212</v>
      </c>
      <c r="D276" t="s">
        <v>821</v>
      </c>
      <c r="E276">
        <v>0</v>
      </c>
      <c r="F276">
        <v>0</v>
      </c>
      <c r="G276">
        <v>26745</v>
      </c>
      <c r="H276" t="s">
        <v>25</v>
      </c>
      <c r="J276">
        <v>143</v>
      </c>
      <c r="K276">
        <v>7</v>
      </c>
      <c r="L276">
        <v>15</v>
      </c>
      <c r="M276">
        <f t="shared" si="4"/>
        <v>7</v>
      </c>
    </row>
    <row r="277" spans="1:13" x14ac:dyDescent="0.3">
      <c r="A277">
        <v>27328</v>
      </c>
      <c r="B277" t="s">
        <v>1127</v>
      </c>
      <c r="C277" t="s">
        <v>675</v>
      </c>
      <c r="D277" t="s">
        <v>821</v>
      </c>
      <c r="E277">
        <v>0</v>
      </c>
      <c r="F277">
        <v>0</v>
      </c>
      <c r="G277">
        <v>26822</v>
      </c>
      <c r="H277" t="s">
        <v>25</v>
      </c>
      <c r="J277">
        <v>563</v>
      </c>
      <c r="K277">
        <v>5</v>
      </c>
      <c r="L277">
        <v>12</v>
      </c>
      <c r="M277">
        <f t="shared" si="4"/>
        <v>5</v>
      </c>
    </row>
    <row r="278" spans="1:13" x14ac:dyDescent="0.3">
      <c r="A278">
        <v>27329</v>
      </c>
      <c r="B278" t="s">
        <v>1127</v>
      </c>
      <c r="C278" t="s">
        <v>411</v>
      </c>
      <c r="D278" t="s">
        <v>152</v>
      </c>
      <c r="E278">
        <v>0</v>
      </c>
      <c r="F278">
        <v>0</v>
      </c>
      <c r="G278">
        <v>26763</v>
      </c>
      <c r="H278" t="s">
        <v>25</v>
      </c>
      <c r="J278">
        <v>188</v>
      </c>
      <c r="K278">
        <v>6</v>
      </c>
      <c r="L278">
        <v>15</v>
      </c>
      <c r="M278">
        <f t="shared" si="4"/>
        <v>6</v>
      </c>
    </row>
    <row r="279" spans="1:13" x14ac:dyDescent="0.3">
      <c r="A279">
        <v>27330</v>
      </c>
      <c r="B279" t="s">
        <v>1127</v>
      </c>
      <c r="C279" t="s">
        <v>169</v>
      </c>
      <c r="D279" t="s">
        <v>152</v>
      </c>
      <c r="E279">
        <v>0</v>
      </c>
      <c r="F279">
        <v>0</v>
      </c>
      <c r="H279" t="s">
        <v>25</v>
      </c>
      <c r="J279">
        <v>400</v>
      </c>
      <c r="K279">
        <v>0</v>
      </c>
      <c r="L279">
        <v>25</v>
      </c>
      <c r="M279" t="str">
        <f t="shared" si="4"/>
        <v/>
      </c>
    </row>
    <row r="280" spans="1:13" x14ac:dyDescent="0.3">
      <c r="A280">
        <v>27331</v>
      </c>
      <c r="B280" t="s">
        <v>1127</v>
      </c>
      <c r="C280" t="s">
        <v>525</v>
      </c>
      <c r="D280" t="s">
        <v>152</v>
      </c>
      <c r="E280">
        <v>0</v>
      </c>
      <c r="F280">
        <v>0</v>
      </c>
      <c r="G280">
        <v>26639</v>
      </c>
      <c r="H280" t="s">
        <v>25</v>
      </c>
      <c r="J280">
        <v>518</v>
      </c>
      <c r="K280">
        <v>2</v>
      </c>
      <c r="M280">
        <f t="shared" si="4"/>
        <v>2</v>
      </c>
    </row>
    <row r="281" spans="1:13" x14ac:dyDescent="0.3">
      <c r="A281">
        <v>27332</v>
      </c>
      <c r="B281" t="s">
        <v>1127</v>
      </c>
      <c r="C281" t="s">
        <v>886</v>
      </c>
      <c r="D281" t="s">
        <v>1213</v>
      </c>
      <c r="E281">
        <v>0</v>
      </c>
      <c r="F281">
        <v>0</v>
      </c>
      <c r="G281">
        <v>36059</v>
      </c>
      <c r="H281" t="s">
        <v>58</v>
      </c>
      <c r="J281">
        <v>455</v>
      </c>
      <c r="K281">
        <v>22</v>
      </c>
      <c r="L281">
        <v>6</v>
      </c>
      <c r="M281">
        <f t="shared" si="4"/>
        <v>22</v>
      </c>
    </row>
    <row r="282" spans="1:13" x14ac:dyDescent="0.3">
      <c r="A282">
        <v>27333</v>
      </c>
      <c r="B282" t="s">
        <v>1127</v>
      </c>
      <c r="C282" t="s">
        <v>520</v>
      </c>
      <c r="D282" t="s">
        <v>1167</v>
      </c>
      <c r="E282">
        <v>0</v>
      </c>
      <c r="F282">
        <v>0</v>
      </c>
      <c r="G282">
        <v>31167</v>
      </c>
      <c r="H282" t="s">
        <v>25</v>
      </c>
      <c r="J282">
        <v>700</v>
      </c>
      <c r="K282">
        <v>8</v>
      </c>
      <c r="L282">
        <v>2</v>
      </c>
      <c r="M282">
        <f t="shared" si="4"/>
        <v>8</v>
      </c>
    </row>
    <row r="283" spans="1:13" x14ac:dyDescent="0.3">
      <c r="A283">
        <v>27334</v>
      </c>
      <c r="B283" t="s">
        <v>1127</v>
      </c>
      <c r="C283" t="s">
        <v>340</v>
      </c>
      <c r="D283" t="s">
        <v>1167</v>
      </c>
      <c r="E283">
        <v>0</v>
      </c>
      <c r="F283">
        <v>0</v>
      </c>
      <c r="G283">
        <v>31012</v>
      </c>
      <c r="H283" t="s">
        <v>25</v>
      </c>
      <c r="J283">
        <v>190</v>
      </c>
      <c r="K283">
        <v>15</v>
      </c>
      <c r="L283">
        <v>12</v>
      </c>
      <c r="M283">
        <f t="shared" si="4"/>
        <v>15</v>
      </c>
    </row>
    <row r="284" spans="1:13" x14ac:dyDescent="0.3">
      <c r="A284">
        <v>27335</v>
      </c>
      <c r="B284" t="s">
        <v>1127</v>
      </c>
      <c r="C284" t="s">
        <v>419</v>
      </c>
      <c r="D284" t="s">
        <v>1167</v>
      </c>
      <c r="E284">
        <v>0</v>
      </c>
      <c r="F284">
        <v>0</v>
      </c>
      <c r="G284">
        <v>31204</v>
      </c>
      <c r="H284" t="s">
        <v>25</v>
      </c>
      <c r="J284">
        <v>535</v>
      </c>
      <c r="K284">
        <v>35</v>
      </c>
      <c r="L284">
        <v>5</v>
      </c>
      <c r="M284">
        <f t="shared" si="4"/>
        <v>35</v>
      </c>
    </row>
    <row r="285" spans="1:13" x14ac:dyDescent="0.3">
      <c r="A285">
        <v>27336</v>
      </c>
      <c r="B285" t="s">
        <v>1127</v>
      </c>
      <c r="C285" t="s">
        <v>246</v>
      </c>
      <c r="D285" t="s">
        <v>1167</v>
      </c>
      <c r="E285">
        <v>0</v>
      </c>
      <c r="F285">
        <v>0</v>
      </c>
      <c r="G285">
        <v>31153</v>
      </c>
      <c r="H285" t="s">
        <v>25</v>
      </c>
      <c r="J285">
        <v>310</v>
      </c>
      <c r="K285">
        <v>10</v>
      </c>
      <c r="L285">
        <v>3</v>
      </c>
      <c r="M285">
        <f t="shared" si="4"/>
        <v>10</v>
      </c>
    </row>
    <row r="286" spans="1:13" x14ac:dyDescent="0.3">
      <c r="A286">
        <v>27337</v>
      </c>
      <c r="B286" t="s">
        <v>1127</v>
      </c>
      <c r="C286" t="s">
        <v>822</v>
      </c>
      <c r="D286" t="s">
        <v>1167</v>
      </c>
      <c r="E286">
        <v>0</v>
      </c>
      <c r="F286">
        <v>0</v>
      </c>
      <c r="G286">
        <v>31159</v>
      </c>
      <c r="H286" t="s">
        <v>25</v>
      </c>
      <c r="J286">
        <v>130</v>
      </c>
      <c r="K286">
        <v>8</v>
      </c>
      <c r="L286">
        <v>5</v>
      </c>
      <c r="M286">
        <f t="shared" si="4"/>
        <v>8</v>
      </c>
    </row>
    <row r="287" spans="1:13" x14ac:dyDescent="0.3">
      <c r="A287">
        <v>27338</v>
      </c>
      <c r="B287" t="s">
        <v>1127</v>
      </c>
      <c r="C287" t="s">
        <v>606</v>
      </c>
      <c r="D287" t="s">
        <v>1167</v>
      </c>
      <c r="E287">
        <v>0</v>
      </c>
      <c r="F287">
        <v>0</v>
      </c>
      <c r="G287">
        <v>31001</v>
      </c>
      <c r="H287" t="s">
        <v>25</v>
      </c>
      <c r="J287">
        <v>445</v>
      </c>
      <c r="K287">
        <v>8</v>
      </c>
      <c r="L287">
        <v>10</v>
      </c>
      <c r="M287">
        <f t="shared" si="4"/>
        <v>8</v>
      </c>
    </row>
    <row r="288" spans="1:13" x14ac:dyDescent="0.3">
      <c r="A288">
        <v>27339</v>
      </c>
      <c r="B288" t="s">
        <v>1127</v>
      </c>
      <c r="C288" t="s">
        <v>167</v>
      </c>
      <c r="D288" t="s">
        <v>1145</v>
      </c>
      <c r="E288">
        <v>0</v>
      </c>
      <c r="F288">
        <v>0</v>
      </c>
      <c r="G288">
        <v>28492</v>
      </c>
      <c r="H288" t="s">
        <v>25</v>
      </c>
      <c r="J288">
        <v>295</v>
      </c>
      <c r="K288">
        <v>20</v>
      </c>
      <c r="L288">
        <v>10</v>
      </c>
      <c r="M288">
        <f t="shared" si="4"/>
        <v>20</v>
      </c>
    </row>
    <row r="289" spans="1:13" x14ac:dyDescent="0.3">
      <c r="A289">
        <v>27340</v>
      </c>
      <c r="B289" t="s">
        <v>1127</v>
      </c>
      <c r="C289" t="s">
        <v>312</v>
      </c>
      <c r="D289" t="s">
        <v>1163</v>
      </c>
      <c r="E289">
        <v>0</v>
      </c>
      <c r="F289">
        <v>0</v>
      </c>
      <c r="G289">
        <v>31876</v>
      </c>
      <c r="H289" t="s">
        <v>25</v>
      </c>
      <c r="J289">
        <v>265</v>
      </c>
      <c r="K289">
        <v>30</v>
      </c>
      <c r="L289">
        <v>12</v>
      </c>
      <c r="M289">
        <f t="shared" si="4"/>
        <v>30</v>
      </c>
    </row>
    <row r="290" spans="1:13" x14ac:dyDescent="0.3">
      <c r="A290">
        <v>27341</v>
      </c>
      <c r="B290" t="s">
        <v>1127</v>
      </c>
      <c r="C290" t="s">
        <v>415</v>
      </c>
      <c r="D290" t="s">
        <v>1163</v>
      </c>
      <c r="E290">
        <v>0</v>
      </c>
      <c r="F290">
        <v>0</v>
      </c>
      <c r="G290">
        <v>31077</v>
      </c>
      <c r="H290" t="s">
        <v>25</v>
      </c>
      <c r="J290">
        <v>220</v>
      </c>
      <c r="K290">
        <v>22</v>
      </c>
      <c r="L290">
        <v>12</v>
      </c>
      <c r="M290">
        <f t="shared" si="4"/>
        <v>22</v>
      </c>
    </row>
    <row r="291" spans="1:13" x14ac:dyDescent="0.3">
      <c r="A291">
        <v>27342</v>
      </c>
      <c r="B291" t="s">
        <v>1127</v>
      </c>
      <c r="C291" t="s">
        <v>248</v>
      </c>
      <c r="D291" t="s">
        <v>1163</v>
      </c>
      <c r="E291">
        <v>0</v>
      </c>
      <c r="F291">
        <v>0</v>
      </c>
      <c r="G291">
        <v>30161</v>
      </c>
      <c r="H291" t="s">
        <v>25</v>
      </c>
      <c r="J291">
        <v>225</v>
      </c>
      <c r="K291">
        <v>10</v>
      </c>
      <c r="M291">
        <f t="shared" si="4"/>
        <v>10</v>
      </c>
    </row>
    <row r="292" spans="1:13" x14ac:dyDescent="0.3">
      <c r="A292">
        <v>27343</v>
      </c>
      <c r="B292" t="s">
        <v>1127</v>
      </c>
      <c r="C292" t="s">
        <v>520</v>
      </c>
      <c r="D292" t="s">
        <v>1189</v>
      </c>
      <c r="E292">
        <v>0</v>
      </c>
      <c r="F292">
        <v>0</v>
      </c>
      <c r="G292">
        <v>30385</v>
      </c>
      <c r="H292" t="s">
        <v>25</v>
      </c>
      <c r="J292">
        <v>305</v>
      </c>
      <c r="K292">
        <v>56</v>
      </c>
      <c r="L292">
        <v>20</v>
      </c>
      <c r="M292">
        <f t="shared" si="4"/>
        <v>56</v>
      </c>
    </row>
    <row r="293" spans="1:13" x14ac:dyDescent="0.3">
      <c r="A293">
        <v>27345</v>
      </c>
      <c r="B293" t="s">
        <v>1127</v>
      </c>
      <c r="C293" t="s">
        <v>178</v>
      </c>
      <c r="D293" t="s">
        <v>1189</v>
      </c>
      <c r="E293">
        <v>0</v>
      </c>
      <c r="F293">
        <v>0</v>
      </c>
      <c r="G293">
        <v>33545</v>
      </c>
      <c r="H293" t="s">
        <v>25</v>
      </c>
      <c r="J293">
        <v>160</v>
      </c>
      <c r="K293">
        <v>24</v>
      </c>
      <c r="L293">
        <v>10</v>
      </c>
      <c r="M293">
        <f t="shared" si="4"/>
        <v>24</v>
      </c>
    </row>
    <row r="294" spans="1:13" x14ac:dyDescent="0.3">
      <c r="A294">
        <v>27346</v>
      </c>
      <c r="B294" t="s">
        <v>1127</v>
      </c>
      <c r="C294" t="s">
        <v>340</v>
      </c>
      <c r="D294" t="s">
        <v>1151</v>
      </c>
      <c r="E294">
        <v>0</v>
      </c>
      <c r="F294">
        <v>0</v>
      </c>
      <c r="G294">
        <v>28772</v>
      </c>
      <c r="H294" t="s">
        <v>25</v>
      </c>
      <c r="J294">
        <v>385</v>
      </c>
      <c r="K294">
        <v>5</v>
      </c>
      <c r="L294">
        <v>15</v>
      </c>
      <c r="M294">
        <f t="shared" si="4"/>
        <v>5</v>
      </c>
    </row>
    <row r="295" spans="1:13" x14ac:dyDescent="0.3">
      <c r="A295">
        <v>27350</v>
      </c>
      <c r="B295" t="s">
        <v>1127</v>
      </c>
      <c r="C295" t="s">
        <v>1214</v>
      </c>
      <c r="D295" t="s">
        <v>821</v>
      </c>
      <c r="E295">
        <v>0</v>
      </c>
      <c r="F295">
        <v>0</v>
      </c>
      <c r="G295">
        <v>32195</v>
      </c>
      <c r="H295" t="s">
        <v>25</v>
      </c>
      <c r="J295">
        <v>345</v>
      </c>
      <c r="K295">
        <v>8</v>
      </c>
      <c r="L295">
        <v>8</v>
      </c>
      <c r="M295">
        <f t="shared" si="4"/>
        <v>8</v>
      </c>
    </row>
    <row r="296" spans="1:13" x14ac:dyDescent="0.3">
      <c r="A296">
        <v>100404</v>
      </c>
      <c r="B296" t="s">
        <v>1127</v>
      </c>
      <c r="C296" t="s">
        <v>1215</v>
      </c>
      <c r="D296" t="s">
        <v>821</v>
      </c>
      <c r="E296">
        <v>0</v>
      </c>
      <c r="F296">
        <v>0</v>
      </c>
      <c r="G296">
        <v>37001</v>
      </c>
      <c r="H296" t="s">
        <v>58</v>
      </c>
      <c r="I296" t="s">
        <v>26</v>
      </c>
      <c r="J296">
        <v>305</v>
      </c>
      <c r="L296">
        <v>25</v>
      </c>
      <c r="M296" t="str">
        <f t="shared" si="4"/>
        <v/>
      </c>
    </row>
    <row r="297" spans="1:13" x14ac:dyDescent="0.3">
      <c r="A297">
        <v>100576</v>
      </c>
      <c r="B297" t="s">
        <v>1127</v>
      </c>
      <c r="C297" t="s">
        <v>340</v>
      </c>
      <c r="D297" t="s">
        <v>1216</v>
      </c>
      <c r="E297">
        <v>0</v>
      </c>
      <c r="F297">
        <v>0</v>
      </c>
      <c r="G297">
        <v>37817</v>
      </c>
      <c r="H297" t="s">
        <v>58</v>
      </c>
      <c r="I297" t="s">
        <v>32</v>
      </c>
      <c r="K297">
        <v>0</v>
      </c>
      <c r="M297" t="str">
        <f t="shared" si="4"/>
        <v/>
      </c>
    </row>
    <row r="298" spans="1:13" x14ac:dyDescent="0.3">
      <c r="A298">
        <v>101331</v>
      </c>
      <c r="B298" t="s">
        <v>1127</v>
      </c>
      <c r="C298" t="s">
        <v>661</v>
      </c>
      <c r="D298" t="s">
        <v>1217</v>
      </c>
      <c r="E298">
        <v>0</v>
      </c>
      <c r="F298">
        <v>0</v>
      </c>
      <c r="G298">
        <v>36953</v>
      </c>
      <c r="H298" t="s">
        <v>58</v>
      </c>
      <c r="I298" t="s">
        <v>26</v>
      </c>
      <c r="J298">
        <v>180</v>
      </c>
      <c r="K298">
        <v>18</v>
      </c>
      <c r="L298">
        <v>6</v>
      </c>
      <c r="M298">
        <f t="shared" si="4"/>
        <v>18</v>
      </c>
    </row>
    <row r="299" spans="1:13" x14ac:dyDescent="0.3">
      <c r="A299">
        <v>103256</v>
      </c>
      <c r="B299" t="s">
        <v>1127</v>
      </c>
      <c r="C299" t="s">
        <v>315</v>
      </c>
      <c r="D299" t="s">
        <v>821</v>
      </c>
      <c r="E299">
        <v>0</v>
      </c>
      <c r="F299">
        <v>0</v>
      </c>
      <c r="G299">
        <v>37071</v>
      </c>
      <c r="H299" t="s">
        <v>58</v>
      </c>
      <c r="I299" t="s">
        <v>26</v>
      </c>
      <c r="J299">
        <v>700</v>
      </c>
      <c r="K299">
        <v>20</v>
      </c>
      <c r="L299">
        <v>62</v>
      </c>
      <c r="M299">
        <f t="shared" si="4"/>
        <v>20</v>
      </c>
    </row>
    <row r="300" spans="1:13" x14ac:dyDescent="0.3">
      <c r="A300">
        <v>104175</v>
      </c>
      <c r="B300" t="s">
        <v>1127</v>
      </c>
      <c r="C300" t="s">
        <v>185</v>
      </c>
      <c r="D300" t="s">
        <v>1129</v>
      </c>
      <c r="E300">
        <v>0</v>
      </c>
      <c r="F300">
        <v>0</v>
      </c>
      <c r="G300">
        <v>37124</v>
      </c>
      <c r="H300" t="s">
        <v>25</v>
      </c>
      <c r="I300" t="s">
        <v>26</v>
      </c>
      <c r="J300">
        <v>185</v>
      </c>
      <c r="K300">
        <v>15</v>
      </c>
      <c r="L300">
        <v>10</v>
      </c>
      <c r="M300">
        <f t="shared" si="4"/>
        <v>15</v>
      </c>
    </row>
    <row r="301" spans="1:13" x14ac:dyDescent="0.3">
      <c r="A301">
        <v>105499</v>
      </c>
      <c r="B301" t="s">
        <v>1127</v>
      </c>
      <c r="C301" t="s">
        <v>822</v>
      </c>
      <c r="D301" t="s">
        <v>1141</v>
      </c>
      <c r="E301">
        <v>0</v>
      </c>
      <c r="F301">
        <v>0</v>
      </c>
      <c r="G301">
        <v>37131</v>
      </c>
      <c r="H301" t="s">
        <v>58</v>
      </c>
      <c r="I301" t="s">
        <v>26</v>
      </c>
      <c r="J301">
        <v>580</v>
      </c>
      <c r="K301">
        <v>17</v>
      </c>
      <c r="L301">
        <v>42</v>
      </c>
      <c r="M301">
        <f t="shared" si="4"/>
        <v>17</v>
      </c>
    </row>
    <row r="302" spans="1:13" x14ac:dyDescent="0.3">
      <c r="A302">
        <v>105646</v>
      </c>
      <c r="B302" t="s">
        <v>1127</v>
      </c>
      <c r="C302" t="s">
        <v>1218</v>
      </c>
      <c r="D302" t="s">
        <v>821</v>
      </c>
      <c r="E302">
        <v>0</v>
      </c>
      <c r="F302">
        <v>0</v>
      </c>
      <c r="G302">
        <v>37229</v>
      </c>
      <c r="H302" t="s">
        <v>58</v>
      </c>
      <c r="I302" t="s">
        <v>26</v>
      </c>
      <c r="J302">
        <v>325</v>
      </c>
      <c r="K302">
        <v>35</v>
      </c>
      <c r="L302">
        <v>15</v>
      </c>
      <c r="M302">
        <f t="shared" si="4"/>
        <v>35</v>
      </c>
    </row>
    <row r="303" spans="1:13" x14ac:dyDescent="0.3">
      <c r="A303">
        <v>105899</v>
      </c>
      <c r="B303" t="s">
        <v>1127</v>
      </c>
      <c r="C303" t="s">
        <v>282</v>
      </c>
      <c r="D303" t="s">
        <v>1219</v>
      </c>
      <c r="E303">
        <v>0</v>
      </c>
      <c r="F303">
        <v>0</v>
      </c>
      <c r="G303">
        <v>37202</v>
      </c>
      <c r="H303" t="s">
        <v>25</v>
      </c>
      <c r="I303" t="s">
        <v>26</v>
      </c>
      <c r="J303">
        <v>260</v>
      </c>
      <c r="K303">
        <v>60</v>
      </c>
      <c r="L303">
        <v>20</v>
      </c>
      <c r="M303">
        <f t="shared" si="4"/>
        <v>60</v>
      </c>
    </row>
    <row r="304" spans="1:13" x14ac:dyDescent="0.3">
      <c r="A304">
        <v>106086</v>
      </c>
      <c r="B304" t="s">
        <v>1127</v>
      </c>
      <c r="C304" t="s">
        <v>615</v>
      </c>
      <c r="D304" t="s">
        <v>1149</v>
      </c>
      <c r="E304">
        <v>0</v>
      </c>
      <c r="F304">
        <v>0</v>
      </c>
      <c r="G304">
        <v>37165</v>
      </c>
      <c r="H304" t="s">
        <v>25</v>
      </c>
      <c r="I304" t="s">
        <v>26</v>
      </c>
      <c r="J304">
        <v>250</v>
      </c>
      <c r="K304">
        <v>35</v>
      </c>
      <c r="L304">
        <v>10</v>
      </c>
      <c r="M304">
        <f t="shared" si="4"/>
        <v>35</v>
      </c>
    </row>
    <row r="305" spans="1:13" x14ac:dyDescent="0.3">
      <c r="A305">
        <v>106087</v>
      </c>
      <c r="B305" t="s">
        <v>1127</v>
      </c>
      <c r="C305" t="s">
        <v>615</v>
      </c>
      <c r="D305" t="s">
        <v>1149</v>
      </c>
      <c r="E305">
        <v>0</v>
      </c>
      <c r="F305">
        <v>0</v>
      </c>
      <c r="G305">
        <v>37166</v>
      </c>
      <c r="H305" t="s">
        <v>25</v>
      </c>
      <c r="I305" t="s">
        <v>26</v>
      </c>
      <c r="J305">
        <v>310</v>
      </c>
      <c r="K305">
        <v>30</v>
      </c>
      <c r="L305">
        <v>10</v>
      </c>
      <c r="M305">
        <f t="shared" si="4"/>
        <v>30</v>
      </c>
    </row>
    <row r="306" spans="1:13" x14ac:dyDescent="0.3">
      <c r="A306">
        <v>106542</v>
      </c>
      <c r="B306" t="s">
        <v>1127</v>
      </c>
      <c r="C306" t="s">
        <v>190</v>
      </c>
      <c r="D306" t="s">
        <v>1145</v>
      </c>
      <c r="E306">
        <v>0</v>
      </c>
      <c r="F306">
        <v>0</v>
      </c>
      <c r="G306">
        <v>37166</v>
      </c>
      <c r="H306" t="s">
        <v>25</v>
      </c>
      <c r="I306" t="s">
        <v>26</v>
      </c>
      <c r="J306">
        <v>425</v>
      </c>
      <c r="K306">
        <v>9</v>
      </c>
      <c r="L306">
        <v>11</v>
      </c>
      <c r="M306">
        <f t="shared" si="4"/>
        <v>9</v>
      </c>
    </row>
    <row r="307" spans="1:13" x14ac:dyDescent="0.3">
      <c r="A307">
        <v>106543</v>
      </c>
      <c r="B307" t="s">
        <v>1127</v>
      </c>
      <c r="C307" t="s">
        <v>487</v>
      </c>
      <c r="D307" t="s">
        <v>1145</v>
      </c>
      <c r="E307">
        <v>0</v>
      </c>
      <c r="F307">
        <v>0</v>
      </c>
      <c r="G307">
        <v>37198</v>
      </c>
      <c r="H307" t="s">
        <v>25</v>
      </c>
      <c r="I307" t="s">
        <v>26</v>
      </c>
      <c r="J307">
        <v>645</v>
      </c>
      <c r="K307">
        <v>10</v>
      </c>
      <c r="L307">
        <v>15</v>
      </c>
      <c r="M307">
        <f t="shared" si="4"/>
        <v>10</v>
      </c>
    </row>
    <row r="308" spans="1:13" x14ac:dyDescent="0.3">
      <c r="A308">
        <v>106544</v>
      </c>
      <c r="B308" t="s">
        <v>1127</v>
      </c>
      <c r="C308" t="s">
        <v>485</v>
      </c>
      <c r="D308" t="s">
        <v>1129</v>
      </c>
      <c r="E308">
        <v>0</v>
      </c>
      <c r="F308">
        <v>0</v>
      </c>
      <c r="G308">
        <v>37168</v>
      </c>
      <c r="H308" t="s">
        <v>25</v>
      </c>
      <c r="I308" t="s">
        <v>26</v>
      </c>
      <c r="J308">
        <v>325</v>
      </c>
      <c r="K308">
        <v>14</v>
      </c>
      <c r="L308">
        <v>17</v>
      </c>
      <c r="M308">
        <f t="shared" si="4"/>
        <v>14</v>
      </c>
    </row>
    <row r="309" spans="1:13" x14ac:dyDescent="0.3">
      <c r="A309">
        <v>108456</v>
      </c>
      <c r="B309" t="s">
        <v>1127</v>
      </c>
      <c r="C309" t="s">
        <v>495</v>
      </c>
      <c r="D309" t="s">
        <v>1129</v>
      </c>
      <c r="E309">
        <v>0</v>
      </c>
      <c r="F309">
        <v>0</v>
      </c>
      <c r="G309">
        <v>37231</v>
      </c>
      <c r="H309" t="s">
        <v>25</v>
      </c>
      <c r="I309" t="s">
        <v>26</v>
      </c>
      <c r="J309">
        <v>220</v>
      </c>
      <c r="K309">
        <v>14</v>
      </c>
      <c r="L309">
        <v>90</v>
      </c>
      <c r="M309">
        <f t="shared" si="4"/>
        <v>14</v>
      </c>
    </row>
    <row r="310" spans="1:13" x14ac:dyDescent="0.3">
      <c r="A310">
        <v>109067</v>
      </c>
      <c r="B310" t="s">
        <v>1127</v>
      </c>
      <c r="C310" t="s">
        <v>340</v>
      </c>
      <c r="D310" t="s">
        <v>1216</v>
      </c>
      <c r="E310">
        <v>0</v>
      </c>
      <c r="F310">
        <v>0</v>
      </c>
      <c r="G310">
        <v>37322</v>
      </c>
      <c r="H310" t="s">
        <v>58</v>
      </c>
      <c r="I310" t="s">
        <v>26</v>
      </c>
      <c r="J310">
        <v>285</v>
      </c>
      <c r="K310">
        <v>108</v>
      </c>
      <c r="L310">
        <v>20</v>
      </c>
      <c r="M310">
        <f t="shared" si="4"/>
        <v>108</v>
      </c>
    </row>
    <row r="311" spans="1:13" x14ac:dyDescent="0.3">
      <c r="A311">
        <v>111844</v>
      </c>
      <c r="B311" t="s">
        <v>1127</v>
      </c>
      <c r="C311" t="s">
        <v>182</v>
      </c>
      <c r="D311" t="s">
        <v>44</v>
      </c>
      <c r="E311">
        <v>0</v>
      </c>
      <c r="F311">
        <v>0</v>
      </c>
      <c r="G311">
        <v>37355</v>
      </c>
      <c r="H311" t="s">
        <v>25</v>
      </c>
      <c r="I311" t="s">
        <v>26</v>
      </c>
      <c r="J311">
        <v>600</v>
      </c>
      <c r="K311">
        <v>6</v>
      </c>
      <c r="L311">
        <v>100</v>
      </c>
      <c r="M311">
        <f t="shared" si="4"/>
        <v>6</v>
      </c>
    </row>
    <row r="312" spans="1:13" x14ac:dyDescent="0.3">
      <c r="A312">
        <v>112881</v>
      </c>
      <c r="B312" t="s">
        <v>1127</v>
      </c>
      <c r="C312" t="s">
        <v>398</v>
      </c>
      <c r="D312" t="s">
        <v>39</v>
      </c>
      <c r="E312">
        <v>0</v>
      </c>
      <c r="F312">
        <v>0</v>
      </c>
      <c r="G312">
        <v>37417</v>
      </c>
      <c r="H312" t="s">
        <v>58</v>
      </c>
      <c r="I312" t="s">
        <v>26</v>
      </c>
      <c r="J312">
        <v>365</v>
      </c>
      <c r="K312">
        <v>3</v>
      </c>
      <c r="L312">
        <v>21</v>
      </c>
      <c r="M312">
        <f t="shared" si="4"/>
        <v>3</v>
      </c>
    </row>
    <row r="313" spans="1:13" x14ac:dyDescent="0.3">
      <c r="A313">
        <v>113440</v>
      </c>
      <c r="B313" t="s">
        <v>1127</v>
      </c>
      <c r="C313" t="s">
        <v>822</v>
      </c>
      <c r="D313" t="s">
        <v>1220</v>
      </c>
      <c r="E313">
        <v>0</v>
      </c>
      <c r="F313">
        <v>0</v>
      </c>
      <c r="G313">
        <v>37551</v>
      </c>
      <c r="H313" t="s">
        <v>25</v>
      </c>
      <c r="I313" t="s">
        <v>26</v>
      </c>
      <c r="J313">
        <v>350</v>
      </c>
      <c r="K313">
        <v>4</v>
      </c>
      <c r="L313">
        <v>36</v>
      </c>
      <c r="M313">
        <f t="shared" si="4"/>
        <v>4</v>
      </c>
    </row>
    <row r="314" spans="1:13" x14ac:dyDescent="0.3">
      <c r="A314">
        <v>114192</v>
      </c>
      <c r="B314" t="s">
        <v>1127</v>
      </c>
      <c r="C314" t="s">
        <v>269</v>
      </c>
      <c r="D314" t="s">
        <v>1221</v>
      </c>
      <c r="E314">
        <v>0</v>
      </c>
      <c r="F314">
        <v>0</v>
      </c>
      <c r="G314">
        <v>37410</v>
      </c>
      <c r="H314" t="s">
        <v>58</v>
      </c>
      <c r="I314" t="s">
        <v>26</v>
      </c>
      <c r="J314">
        <v>250</v>
      </c>
      <c r="K314">
        <v>14</v>
      </c>
      <c r="L314">
        <v>15</v>
      </c>
      <c r="M314">
        <f t="shared" si="4"/>
        <v>14</v>
      </c>
    </row>
    <row r="315" spans="1:13" x14ac:dyDescent="0.3">
      <c r="A315">
        <v>114604</v>
      </c>
      <c r="B315" t="s">
        <v>1127</v>
      </c>
      <c r="C315" t="s">
        <v>121</v>
      </c>
      <c r="D315" t="s">
        <v>33</v>
      </c>
      <c r="E315">
        <v>0</v>
      </c>
      <c r="F315">
        <v>0</v>
      </c>
      <c r="G315">
        <v>37415</v>
      </c>
      <c r="H315" t="s">
        <v>58</v>
      </c>
      <c r="I315" t="s">
        <v>26</v>
      </c>
      <c r="J315">
        <v>220</v>
      </c>
      <c r="K315">
        <v>37</v>
      </c>
      <c r="L315">
        <v>30</v>
      </c>
      <c r="M315">
        <f t="shared" si="4"/>
        <v>37</v>
      </c>
    </row>
    <row r="316" spans="1:13" x14ac:dyDescent="0.3">
      <c r="A316">
        <v>114651</v>
      </c>
      <c r="B316" t="s">
        <v>1127</v>
      </c>
      <c r="C316" t="s">
        <v>218</v>
      </c>
      <c r="D316" t="s">
        <v>1185</v>
      </c>
      <c r="E316">
        <v>0</v>
      </c>
      <c r="F316">
        <v>0</v>
      </c>
      <c r="G316">
        <v>37468</v>
      </c>
      <c r="H316" t="s">
        <v>58</v>
      </c>
      <c r="I316" t="s">
        <v>26</v>
      </c>
      <c r="J316">
        <v>240</v>
      </c>
      <c r="K316">
        <v>5</v>
      </c>
      <c r="L316">
        <v>15</v>
      </c>
      <c r="M316">
        <f t="shared" si="4"/>
        <v>5</v>
      </c>
    </row>
    <row r="317" spans="1:13" x14ac:dyDescent="0.3">
      <c r="A317">
        <v>114653</v>
      </c>
      <c r="B317" t="s">
        <v>1127</v>
      </c>
      <c r="C317" t="s">
        <v>218</v>
      </c>
      <c r="D317" t="s">
        <v>1185</v>
      </c>
      <c r="E317">
        <v>0</v>
      </c>
      <c r="F317">
        <v>0</v>
      </c>
      <c r="G317">
        <v>37470</v>
      </c>
      <c r="H317" t="s">
        <v>58</v>
      </c>
      <c r="I317" t="s">
        <v>26</v>
      </c>
      <c r="J317">
        <v>320</v>
      </c>
      <c r="K317">
        <v>4</v>
      </c>
      <c r="L317">
        <v>34</v>
      </c>
      <c r="M317">
        <f t="shared" si="4"/>
        <v>4</v>
      </c>
    </row>
    <row r="318" spans="1:13" x14ac:dyDescent="0.3">
      <c r="A318">
        <v>116357</v>
      </c>
      <c r="B318" t="s">
        <v>1127</v>
      </c>
      <c r="C318" t="s">
        <v>1222</v>
      </c>
      <c r="D318" t="s">
        <v>1161</v>
      </c>
      <c r="E318">
        <v>0</v>
      </c>
      <c r="F318">
        <v>0</v>
      </c>
      <c r="G318">
        <v>37459</v>
      </c>
      <c r="H318" t="s">
        <v>25</v>
      </c>
      <c r="I318" t="s">
        <v>26</v>
      </c>
      <c r="J318">
        <v>445</v>
      </c>
      <c r="K318">
        <v>4</v>
      </c>
      <c r="L318">
        <v>10</v>
      </c>
      <c r="M318">
        <f t="shared" si="4"/>
        <v>4</v>
      </c>
    </row>
    <row r="319" spans="1:13" x14ac:dyDescent="0.3">
      <c r="A319">
        <v>116358</v>
      </c>
      <c r="B319" t="s">
        <v>1127</v>
      </c>
      <c r="C319" t="s">
        <v>579</v>
      </c>
      <c r="D319" t="s">
        <v>1223</v>
      </c>
      <c r="E319">
        <v>0</v>
      </c>
      <c r="F319">
        <v>0</v>
      </c>
      <c r="G319">
        <v>37459</v>
      </c>
      <c r="H319" t="s">
        <v>58</v>
      </c>
      <c r="I319" t="s">
        <v>26</v>
      </c>
      <c r="J319">
        <v>205</v>
      </c>
      <c r="K319">
        <v>42</v>
      </c>
      <c r="L319">
        <v>10</v>
      </c>
      <c r="M319">
        <f t="shared" si="4"/>
        <v>42</v>
      </c>
    </row>
    <row r="320" spans="1:13" x14ac:dyDescent="0.3">
      <c r="A320">
        <v>118628</v>
      </c>
      <c r="B320" t="s">
        <v>1127</v>
      </c>
      <c r="D320" t="s">
        <v>1141</v>
      </c>
      <c r="E320">
        <v>0</v>
      </c>
      <c r="F320">
        <v>0</v>
      </c>
      <c r="G320">
        <v>37751</v>
      </c>
      <c r="H320" t="s">
        <v>25</v>
      </c>
      <c r="I320" t="s">
        <v>26</v>
      </c>
      <c r="J320">
        <v>650</v>
      </c>
      <c r="K320">
        <v>20</v>
      </c>
      <c r="L320">
        <v>3</v>
      </c>
      <c r="M320">
        <f t="shared" si="4"/>
        <v>20</v>
      </c>
    </row>
    <row r="321" spans="1:13" x14ac:dyDescent="0.3">
      <c r="A321">
        <v>118993</v>
      </c>
      <c r="B321" t="s">
        <v>1127</v>
      </c>
      <c r="C321" t="s">
        <v>340</v>
      </c>
      <c r="D321" t="s">
        <v>1224</v>
      </c>
      <c r="E321">
        <v>0</v>
      </c>
      <c r="F321">
        <v>0</v>
      </c>
      <c r="G321">
        <v>37595</v>
      </c>
      <c r="H321" t="s">
        <v>58</v>
      </c>
      <c r="I321" t="s">
        <v>26</v>
      </c>
      <c r="J321">
        <v>460</v>
      </c>
      <c r="K321">
        <v>3</v>
      </c>
      <c r="L321">
        <v>5</v>
      </c>
      <c r="M321">
        <f t="shared" si="4"/>
        <v>3</v>
      </c>
    </row>
    <row r="322" spans="1:13" x14ac:dyDescent="0.3">
      <c r="A322">
        <v>120471</v>
      </c>
      <c r="B322" t="s">
        <v>1127</v>
      </c>
      <c r="C322" t="s">
        <v>392</v>
      </c>
      <c r="D322" t="s">
        <v>1129</v>
      </c>
      <c r="E322">
        <v>0</v>
      </c>
      <c r="F322">
        <v>0</v>
      </c>
      <c r="G322">
        <v>37620</v>
      </c>
      <c r="H322" t="s">
        <v>25</v>
      </c>
      <c r="I322" t="s">
        <v>26</v>
      </c>
      <c r="J322">
        <v>420</v>
      </c>
      <c r="K322">
        <v>15</v>
      </c>
      <c r="L322">
        <v>3</v>
      </c>
      <c r="M322">
        <f t="shared" si="4"/>
        <v>15</v>
      </c>
    </row>
    <row r="323" spans="1:13" x14ac:dyDescent="0.3">
      <c r="A323">
        <v>120497</v>
      </c>
      <c r="B323" t="s">
        <v>1127</v>
      </c>
      <c r="C323" t="s">
        <v>479</v>
      </c>
      <c r="D323" t="s">
        <v>1185</v>
      </c>
      <c r="E323">
        <v>0</v>
      </c>
      <c r="F323">
        <v>0</v>
      </c>
      <c r="G323">
        <v>37636</v>
      </c>
      <c r="H323" t="s">
        <v>25</v>
      </c>
      <c r="I323" t="s">
        <v>26</v>
      </c>
      <c r="J323">
        <v>160</v>
      </c>
      <c r="K323">
        <v>58</v>
      </c>
      <c r="L323">
        <v>6</v>
      </c>
      <c r="M323">
        <f t="shared" si="4"/>
        <v>58</v>
      </c>
    </row>
    <row r="324" spans="1:13" x14ac:dyDescent="0.3">
      <c r="A324">
        <v>124396</v>
      </c>
      <c r="B324" t="s">
        <v>1127</v>
      </c>
      <c r="D324" t="s">
        <v>1186</v>
      </c>
      <c r="E324">
        <v>0</v>
      </c>
      <c r="F324">
        <v>0</v>
      </c>
      <c r="G324">
        <v>38939</v>
      </c>
      <c r="H324" t="s">
        <v>58</v>
      </c>
      <c r="I324" t="s">
        <v>26</v>
      </c>
      <c r="J324">
        <v>420</v>
      </c>
      <c r="K324">
        <v>20</v>
      </c>
      <c r="L324">
        <v>19</v>
      </c>
      <c r="M324">
        <f t="shared" si="4"/>
        <v>20</v>
      </c>
    </row>
    <row r="325" spans="1:13" x14ac:dyDescent="0.3">
      <c r="A325">
        <v>125765</v>
      </c>
      <c r="B325" t="s">
        <v>1127</v>
      </c>
      <c r="C325" t="s">
        <v>151</v>
      </c>
      <c r="D325" t="s">
        <v>826</v>
      </c>
      <c r="E325">
        <v>0</v>
      </c>
      <c r="F325">
        <v>0</v>
      </c>
      <c r="G325">
        <v>37830</v>
      </c>
      <c r="H325" t="s">
        <v>25</v>
      </c>
      <c r="I325" t="s">
        <v>26</v>
      </c>
      <c r="J325">
        <v>940</v>
      </c>
      <c r="K325">
        <v>17</v>
      </c>
      <c r="L325">
        <v>6</v>
      </c>
      <c r="M325">
        <f t="shared" si="4"/>
        <v>17</v>
      </c>
    </row>
    <row r="326" spans="1:13" x14ac:dyDescent="0.3">
      <c r="A326">
        <v>125792</v>
      </c>
      <c r="B326" t="s">
        <v>1127</v>
      </c>
      <c r="C326" t="s">
        <v>200</v>
      </c>
      <c r="D326" t="s">
        <v>826</v>
      </c>
      <c r="E326">
        <v>0</v>
      </c>
      <c r="F326">
        <v>0</v>
      </c>
      <c r="G326">
        <v>37868</v>
      </c>
      <c r="H326" t="s">
        <v>25</v>
      </c>
      <c r="I326" t="s">
        <v>26</v>
      </c>
      <c r="J326">
        <v>1160</v>
      </c>
      <c r="K326">
        <v>40</v>
      </c>
      <c r="L326">
        <v>65</v>
      </c>
      <c r="M326">
        <f t="shared" si="4"/>
        <v>40</v>
      </c>
    </row>
    <row r="327" spans="1:13" x14ac:dyDescent="0.3">
      <c r="A327">
        <v>128394</v>
      </c>
      <c r="B327" t="s">
        <v>1127</v>
      </c>
      <c r="C327" t="s">
        <v>559</v>
      </c>
      <c r="D327" t="s">
        <v>1225</v>
      </c>
      <c r="E327">
        <v>0</v>
      </c>
      <c r="F327">
        <v>0</v>
      </c>
      <c r="G327">
        <v>38047</v>
      </c>
      <c r="H327" t="s">
        <v>25</v>
      </c>
      <c r="I327" t="s">
        <v>26</v>
      </c>
      <c r="J327">
        <v>260</v>
      </c>
      <c r="K327">
        <v>6</v>
      </c>
      <c r="L327">
        <v>12</v>
      </c>
      <c r="M327">
        <f t="shared" si="4"/>
        <v>6</v>
      </c>
    </row>
    <row r="328" spans="1:13" x14ac:dyDescent="0.3">
      <c r="A328">
        <v>128469</v>
      </c>
      <c r="B328" t="s">
        <v>1127</v>
      </c>
      <c r="C328" t="s">
        <v>1138</v>
      </c>
      <c r="D328" t="s">
        <v>821</v>
      </c>
      <c r="E328">
        <v>0</v>
      </c>
      <c r="F328">
        <v>0</v>
      </c>
      <c r="G328">
        <v>37972</v>
      </c>
      <c r="H328" t="s">
        <v>25</v>
      </c>
      <c r="I328" t="s">
        <v>26</v>
      </c>
      <c r="J328">
        <v>420</v>
      </c>
      <c r="K328">
        <v>17</v>
      </c>
      <c r="L328">
        <v>1</v>
      </c>
      <c r="M328">
        <f t="shared" si="4"/>
        <v>17</v>
      </c>
    </row>
    <row r="329" spans="1:13" x14ac:dyDescent="0.3">
      <c r="A329">
        <v>128907</v>
      </c>
      <c r="B329" t="s">
        <v>1127</v>
      </c>
      <c r="C329" t="s">
        <v>261</v>
      </c>
      <c r="D329" t="s">
        <v>1133</v>
      </c>
      <c r="E329">
        <v>0</v>
      </c>
      <c r="F329">
        <v>0</v>
      </c>
      <c r="G329">
        <v>38215</v>
      </c>
      <c r="H329" t="s">
        <v>25</v>
      </c>
      <c r="I329" t="s">
        <v>26</v>
      </c>
      <c r="J329">
        <v>540</v>
      </c>
      <c r="K329">
        <v>6</v>
      </c>
      <c r="L329">
        <v>140</v>
      </c>
      <c r="M329">
        <f t="shared" si="4"/>
        <v>6</v>
      </c>
    </row>
    <row r="330" spans="1:13" x14ac:dyDescent="0.3">
      <c r="A330">
        <v>131895</v>
      </c>
      <c r="B330" t="s">
        <v>1127</v>
      </c>
      <c r="C330" t="s">
        <v>174</v>
      </c>
      <c r="D330" t="s">
        <v>1161</v>
      </c>
      <c r="E330">
        <v>0</v>
      </c>
      <c r="F330">
        <v>0</v>
      </c>
      <c r="G330">
        <v>38110</v>
      </c>
      <c r="H330" t="s">
        <v>25</v>
      </c>
      <c r="I330" t="s">
        <v>26</v>
      </c>
      <c r="J330">
        <v>325</v>
      </c>
      <c r="K330">
        <v>9</v>
      </c>
      <c r="L330">
        <v>20</v>
      </c>
      <c r="M330">
        <f t="shared" ref="M330:M360" si="5">IF(K330&lt;1,"",IF(J330&gt;40,K330,""))</f>
        <v>9</v>
      </c>
    </row>
    <row r="331" spans="1:13" x14ac:dyDescent="0.3">
      <c r="A331">
        <v>131896</v>
      </c>
      <c r="B331" t="s">
        <v>1127</v>
      </c>
      <c r="C331" t="s">
        <v>1226</v>
      </c>
      <c r="D331" t="s">
        <v>1161</v>
      </c>
      <c r="E331">
        <v>0</v>
      </c>
      <c r="F331">
        <v>0</v>
      </c>
      <c r="G331">
        <v>38110</v>
      </c>
      <c r="H331" t="s">
        <v>25</v>
      </c>
      <c r="I331" t="s">
        <v>26</v>
      </c>
      <c r="J331">
        <v>325</v>
      </c>
      <c r="K331">
        <v>8</v>
      </c>
      <c r="L331">
        <v>17</v>
      </c>
      <c r="M331">
        <f t="shared" si="5"/>
        <v>8</v>
      </c>
    </row>
    <row r="332" spans="1:13" x14ac:dyDescent="0.3">
      <c r="A332">
        <v>133688</v>
      </c>
      <c r="B332" t="s">
        <v>1127</v>
      </c>
      <c r="C332" t="s">
        <v>1202</v>
      </c>
      <c r="D332" t="s">
        <v>1161</v>
      </c>
      <c r="E332">
        <v>0</v>
      </c>
      <c r="F332">
        <v>0</v>
      </c>
      <c r="G332">
        <v>38191</v>
      </c>
      <c r="H332" t="s">
        <v>25</v>
      </c>
      <c r="I332" t="s">
        <v>26</v>
      </c>
      <c r="J332">
        <v>500</v>
      </c>
      <c r="K332">
        <v>10</v>
      </c>
      <c r="L332">
        <v>40</v>
      </c>
      <c r="M332">
        <f t="shared" si="5"/>
        <v>10</v>
      </c>
    </row>
    <row r="333" spans="1:13" x14ac:dyDescent="0.3">
      <c r="A333">
        <v>135701</v>
      </c>
      <c r="B333" t="s">
        <v>1127</v>
      </c>
      <c r="C333" t="s">
        <v>886</v>
      </c>
      <c r="D333" t="s">
        <v>1227</v>
      </c>
      <c r="E333">
        <v>0</v>
      </c>
      <c r="F333">
        <v>0</v>
      </c>
      <c r="G333">
        <v>38453</v>
      </c>
      <c r="H333" t="s">
        <v>58</v>
      </c>
      <c r="I333" t="s">
        <v>26</v>
      </c>
      <c r="J333">
        <v>425</v>
      </c>
      <c r="K333">
        <v>4</v>
      </c>
      <c r="L333">
        <v>14</v>
      </c>
      <c r="M333">
        <f t="shared" si="5"/>
        <v>4</v>
      </c>
    </row>
    <row r="334" spans="1:13" x14ac:dyDescent="0.3">
      <c r="A334">
        <v>135876</v>
      </c>
      <c r="B334" t="s">
        <v>1127</v>
      </c>
      <c r="C334" t="s">
        <v>731</v>
      </c>
      <c r="D334" t="s">
        <v>1129</v>
      </c>
      <c r="E334">
        <v>0</v>
      </c>
      <c r="F334">
        <v>0</v>
      </c>
      <c r="G334">
        <v>38246</v>
      </c>
      <c r="H334" t="s">
        <v>25</v>
      </c>
      <c r="I334" t="s">
        <v>26</v>
      </c>
      <c r="J334">
        <v>600</v>
      </c>
      <c r="K334">
        <v>48</v>
      </c>
      <c r="L334">
        <v>30</v>
      </c>
      <c r="M334">
        <f t="shared" si="5"/>
        <v>48</v>
      </c>
    </row>
    <row r="335" spans="1:13" x14ac:dyDescent="0.3">
      <c r="A335">
        <v>137327</v>
      </c>
      <c r="B335" t="s">
        <v>1127</v>
      </c>
      <c r="C335" t="s">
        <v>396</v>
      </c>
      <c r="D335" t="s">
        <v>1136</v>
      </c>
      <c r="E335">
        <v>0</v>
      </c>
      <c r="F335">
        <v>0</v>
      </c>
      <c r="G335">
        <v>38492</v>
      </c>
      <c r="H335" t="s">
        <v>58</v>
      </c>
      <c r="I335" t="s">
        <v>26</v>
      </c>
      <c r="J335">
        <v>405</v>
      </c>
      <c r="K335">
        <v>5</v>
      </c>
      <c r="L335">
        <v>60</v>
      </c>
      <c r="M335">
        <f t="shared" si="5"/>
        <v>5</v>
      </c>
    </row>
    <row r="336" spans="1:13" x14ac:dyDescent="0.3">
      <c r="A336">
        <v>138103</v>
      </c>
      <c r="B336" t="s">
        <v>1127</v>
      </c>
      <c r="C336" t="s">
        <v>248</v>
      </c>
      <c r="D336" t="s">
        <v>1200</v>
      </c>
      <c r="E336">
        <v>0</v>
      </c>
      <c r="F336">
        <v>0</v>
      </c>
      <c r="G336">
        <v>38463</v>
      </c>
      <c r="H336" t="s">
        <v>25</v>
      </c>
      <c r="I336" t="s">
        <v>26</v>
      </c>
      <c r="J336">
        <v>220</v>
      </c>
      <c r="K336">
        <v>20</v>
      </c>
      <c r="L336">
        <v>22</v>
      </c>
      <c r="M336">
        <f t="shared" si="5"/>
        <v>20</v>
      </c>
    </row>
    <row r="337" spans="1:13" x14ac:dyDescent="0.3">
      <c r="A337">
        <v>141483</v>
      </c>
      <c r="B337" t="s">
        <v>1127</v>
      </c>
      <c r="C337" t="s">
        <v>822</v>
      </c>
      <c r="D337" t="s">
        <v>1141</v>
      </c>
      <c r="E337">
        <v>0</v>
      </c>
      <c r="F337">
        <v>0</v>
      </c>
      <c r="G337">
        <v>38593</v>
      </c>
      <c r="H337" t="s">
        <v>58</v>
      </c>
      <c r="I337" t="s">
        <v>26</v>
      </c>
      <c r="J337">
        <v>660</v>
      </c>
      <c r="K337">
        <v>42</v>
      </c>
      <c r="L337">
        <v>40</v>
      </c>
      <c r="M337">
        <f t="shared" si="5"/>
        <v>42</v>
      </c>
    </row>
    <row r="338" spans="1:13" x14ac:dyDescent="0.3">
      <c r="A338">
        <v>143011</v>
      </c>
      <c r="B338" t="s">
        <v>1127</v>
      </c>
      <c r="C338" t="s">
        <v>187</v>
      </c>
      <c r="D338" t="s">
        <v>1161</v>
      </c>
      <c r="E338">
        <v>0</v>
      </c>
      <c r="F338">
        <v>0</v>
      </c>
      <c r="G338">
        <v>38784</v>
      </c>
      <c r="H338" t="s">
        <v>25</v>
      </c>
      <c r="I338" t="s">
        <v>26</v>
      </c>
      <c r="J338">
        <v>350</v>
      </c>
      <c r="K338">
        <v>5</v>
      </c>
      <c r="L338">
        <v>15</v>
      </c>
      <c r="M338">
        <f t="shared" si="5"/>
        <v>5</v>
      </c>
    </row>
    <row r="339" spans="1:13" x14ac:dyDescent="0.3">
      <c r="A339">
        <v>146581</v>
      </c>
      <c r="B339" t="s">
        <v>1127</v>
      </c>
      <c r="C339" t="s">
        <v>525</v>
      </c>
      <c r="D339" t="s">
        <v>1134</v>
      </c>
      <c r="E339">
        <v>0</v>
      </c>
      <c r="F339">
        <v>0</v>
      </c>
      <c r="G339">
        <v>38882</v>
      </c>
      <c r="H339" t="s">
        <v>58</v>
      </c>
      <c r="I339" t="s">
        <v>26</v>
      </c>
      <c r="J339">
        <v>260</v>
      </c>
      <c r="K339">
        <v>28</v>
      </c>
      <c r="L339">
        <v>30</v>
      </c>
      <c r="M339">
        <f t="shared" si="5"/>
        <v>28</v>
      </c>
    </row>
    <row r="340" spans="1:13" x14ac:dyDescent="0.3">
      <c r="A340">
        <v>147195</v>
      </c>
      <c r="B340" t="s">
        <v>1127</v>
      </c>
      <c r="C340" t="s">
        <v>167</v>
      </c>
      <c r="D340" t="s">
        <v>1152</v>
      </c>
      <c r="E340">
        <v>0</v>
      </c>
      <c r="F340">
        <v>0</v>
      </c>
      <c r="G340">
        <v>38909</v>
      </c>
      <c r="H340" t="s">
        <v>25</v>
      </c>
      <c r="I340" t="s">
        <v>26</v>
      </c>
      <c r="J340">
        <v>385</v>
      </c>
      <c r="K340">
        <v>25</v>
      </c>
      <c r="L340">
        <v>10</v>
      </c>
      <c r="M340">
        <f t="shared" si="5"/>
        <v>25</v>
      </c>
    </row>
    <row r="341" spans="1:13" x14ac:dyDescent="0.3">
      <c r="A341">
        <v>147671</v>
      </c>
      <c r="B341" t="s">
        <v>1127</v>
      </c>
      <c r="C341" t="s">
        <v>338</v>
      </c>
      <c r="D341" t="s">
        <v>1133</v>
      </c>
      <c r="E341">
        <v>0</v>
      </c>
      <c r="F341">
        <v>0</v>
      </c>
      <c r="G341">
        <v>38820</v>
      </c>
      <c r="H341" t="s">
        <v>25</v>
      </c>
      <c r="I341" t="s">
        <v>26</v>
      </c>
      <c r="J341">
        <v>525</v>
      </c>
      <c r="K341">
        <v>6</v>
      </c>
      <c r="L341">
        <v>17</v>
      </c>
      <c r="M341">
        <f t="shared" si="5"/>
        <v>6</v>
      </c>
    </row>
    <row r="342" spans="1:13" x14ac:dyDescent="0.3">
      <c r="A342">
        <v>147690</v>
      </c>
      <c r="B342" t="s">
        <v>1127</v>
      </c>
      <c r="C342" t="s">
        <v>132</v>
      </c>
      <c r="D342" t="s">
        <v>1228</v>
      </c>
      <c r="E342">
        <v>0</v>
      </c>
      <c r="F342">
        <v>0</v>
      </c>
      <c r="G342">
        <v>39125</v>
      </c>
      <c r="H342" t="s">
        <v>58</v>
      </c>
      <c r="I342" t="s">
        <v>26</v>
      </c>
      <c r="J342">
        <v>325</v>
      </c>
      <c r="K342">
        <v>14</v>
      </c>
      <c r="M342">
        <f t="shared" si="5"/>
        <v>14</v>
      </c>
    </row>
    <row r="343" spans="1:13" x14ac:dyDescent="0.3">
      <c r="A343">
        <v>147699</v>
      </c>
      <c r="B343" t="s">
        <v>1127</v>
      </c>
      <c r="C343" t="s">
        <v>81</v>
      </c>
      <c r="D343" t="s">
        <v>1182</v>
      </c>
      <c r="E343">
        <v>0</v>
      </c>
      <c r="F343">
        <v>0</v>
      </c>
      <c r="G343">
        <v>39176</v>
      </c>
      <c r="H343" t="s">
        <v>25</v>
      </c>
      <c r="I343" t="s">
        <v>26</v>
      </c>
      <c r="J343">
        <v>265</v>
      </c>
      <c r="K343">
        <v>15</v>
      </c>
      <c r="L343">
        <v>12</v>
      </c>
      <c r="M343">
        <f t="shared" si="5"/>
        <v>15</v>
      </c>
    </row>
    <row r="344" spans="1:13" x14ac:dyDescent="0.3">
      <c r="A344">
        <v>148550</v>
      </c>
      <c r="B344" t="s">
        <v>1127</v>
      </c>
      <c r="C344" t="s">
        <v>127</v>
      </c>
      <c r="D344" t="s">
        <v>1144</v>
      </c>
      <c r="E344">
        <v>0</v>
      </c>
      <c r="F344">
        <v>0</v>
      </c>
      <c r="G344">
        <v>39006</v>
      </c>
      <c r="H344" t="s">
        <v>25</v>
      </c>
      <c r="I344" t="s">
        <v>26</v>
      </c>
      <c r="J344">
        <v>400</v>
      </c>
      <c r="K344">
        <v>90</v>
      </c>
      <c r="L344">
        <v>40</v>
      </c>
      <c r="M344">
        <f t="shared" si="5"/>
        <v>90</v>
      </c>
    </row>
    <row r="345" spans="1:13" x14ac:dyDescent="0.3">
      <c r="A345">
        <v>153645</v>
      </c>
      <c r="B345" t="s">
        <v>1127</v>
      </c>
      <c r="C345" t="s">
        <v>1229</v>
      </c>
      <c r="D345" t="s">
        <v>1129</v>
      </c>
      <c r="E345">
        <v>0</v>
      </c>
      <c r="F345">
        <v>0</v>
      </c>
      <c r="G345">
        <v>39273</v>
      </c>
      <c r="H345" t="s">
        <v>25</v>
      </c>
      <c r="I345" t="s">
        <v>26</v>
      </c>
      <c r="J345">
        <v>525</v>
      </c>
      <c r="K345">
        <v>14</v>
      </c>
      <c r="L345">
        <v>26</v>
      </c>
      <c r="M345">
        <f t="shared" si="5"/>
        <v>14</v>
      </c>
    </row>
    <row r="346" spans="1:13" x14ac:dyDescent="0.3">
      <c r="A346">
        <v>153665</v>
      </c>
      <c r="B346" t="s">
        <v>1127</v>
      </c>
      <c r="C346" t="s">
        <v>232</v>
      </c>
      <c r="D346" t="s">
        <v>1133</v>
      </c>
      <c r="E346">
        <v>0</v>
      </c>
      <c r="F346">
        <v>0</v>
      </c>
      <c r="G346">
        <v>39330</v>
      </c>
      <c r="H346" t="s">
        <v>25</v>
      </c>
      <c r="I346" t="s">
        <v>26</v>
      </c>
      <c r="J346">
        <v>605</v>
      </c>
      <c r="K346">
        <v>18</v>
      </c>
      <c r="L346">
        <v>21</v>
      </c>
      <c r="M346">
        <f t="shared" si="5"/>
        <v>18</v>
      </c>
    </row>
    <row r="347" spans="1:13" x14ac:dyDescent="0.3">
      <c r="A347">
        <v>154468</v>
      </c>
      <c r="B347" t="s">
        <v>1127</v>
      </c>
      <c r="C347" t="s">
        <v>312</v>
      </c>
      <c r="D347" t="s">
        <v>1230</v>
      </c>
      <c r="E347">
        <v>0</v>
      </c>
      <c r="F347">
        <v>0</v>
      </c>
      <c r="G347">
        <v>39312</v>
      </c>
      <c r="H347" t="s">
        <v>58</v>
      </c>
      <c r="I347" t="s">
        <v>26</v>
      </c>
      <c r="J347">
        <v>805</v>
      </c>
      <c r="K347">
        <v>62</v>
      </c>
      <c r="L347">
        <v>70</v>
      </c>
      <c r="M347">
        <f t="shared" si="5"/>
        <v>62</v>
      </c>
    </row>
    <row r="348" spans="1:13" x14ac:dyDescent="0.3">
      <c r="A348">
        <v>155321</v>
      </c>
      <c r="B348" t="s">
        <v>1127</v>
      </c>
      <c r="C348" t="s">
        <v>357</v>
      </c>
      <c r="D348" t="s">
        <v>1149</v>
      </c>
      <c r="E348">
        <v>0</v>
      </c>
      <c r="F348">
        <v>0</v>
      </c>
      <c r="G348">
        <v>39419</v>
      </c>
      <c r="H348" t="s">
        <v>58</v>
      </c>
      <c r="I348" t="s">
        <v>26</v>
      </c>
      <c r="J348">
        <v>285</v>
      </c>
      <c r="K348">
        <v>45</v>
      </c>
      <c r="L348">
        <v>30</v>
      </c>
      <c r="M348">
        <f t="shared" si="5"/>
        <v>45</v>
      </c>
    </row>
    <row r="349" spans="1:13" x14ac:dyDescent="0.3">
      <c r="A349">
        <v>158524</v>
      </c>
      <c r="B349" t="s">
        <v>1127</v>
      </c>
      <c r="C349" t="s">
        <v>465</v>
      </c>
      <c r="D349" t="s">
        <v>1145</v>
      </c>
      <c r="E349">
        <v>0</v>
      </c>
      <c r="F349">
        <v>0</v>
      </c>
      <c r="G349">
        <v>39713</v>
      </c>
      <c r="H349" t="s">
        <v>25</v>
      </c>
      <c r="I349" t="s">
        <v>26</v>
      </c>
      <c r="J349">
        <v>425</v>
      </c>
      <c r="K349">
        <v>8</v>
      </c>
      <c r="L349">
        <v>20</v>
      </c>
      <c r="M349">
        <f t="shared" si="5"/>
        <v>8</v>
      </c>
    </row>
    <row r="350" spans="1:13" x14ac:dyDescent="0.3">
      <c r="A350">
        <v>160634</v>
      </c>
      <c r="B350" t="s">
        <v>1127</v>
      </c>
      <c r="C350" t="s">
        <v>422</v>
      </c>
      <c r="D350" t="s">
        <v>1136</v>
      </c>
      <c r="E350">
        <v>0</v>
      </c>
      <c r="F350">
        <v>0</v>
      </c>
      <c r="G350">
        <v>40428</v>
      </c>
      <c r="H350" t="s">
        <v>25</v>
      </c>
      <c r="I350" t="s">
        <v>125</v>
      </c>
      <c r="J350">
        <v>545</v>
      </c>
      <c r="L350">
        <v>30</v>
      </c>
      <c r="M350" t="str">
        <f t="shared" si="5"/>
        <v/>
      </c>
    </row>
    <row r="351" spans="1:13" x14ac:dyDescent="0.3">
      <c r="A351">
        <v>161004</v>
      </c>
      <c r="B351" t="s">
        <v>1127</v>
      </c>
      <c r="C351" t="s">
        <v>663</v>
      </c>
      <c r="D351" t="s">
        <v>1231</v>
      </c>
      <c r="E351">
        <v>0</v>
      </c>
      <c r="F351">
        <v>0</v>
      </c>
      <c r="G351">
        <v>40106</v>
      </c>
      <c r="H351" t="s">
        <v>25</v>
      </c>
      <c r="I351" t="s">
        <v>26</v>
      </c>
      <c r="J351">
        <v>445</v>
      </c>
      <c r="K351">
        <v>15</v>
      </c>
      <c r="L351">
        <v>20</v>
      </c>
      <c r="M351">
        <f t="shared" si="5"/>
        <v>15</v>
      </c>
    </row>
    <row r="352" spans="1:13" x14ac:dyDescent="0.3">
      <c r="A352">
        <v>161007</v>
      </c>
      <c r="B352" t="s">
        <v>1127</v>
      </c>
      <c r="C352" t="s">
        <v>465</v>
      </c>
      <c r="D352" t="s">
        <v>1231</v>
      </c>
      <c r="E352">
        <v>0</v>
      </c>
      <c r="F352">
        <v>0</v>
      </c>
      <c r="G352">
        <v>40109</v>
      </c>
      <c r="H352" t="s">
        <v>25</v>
      </c>
      <c r="I352" t="s">
        <v>26</v>
      </c>
      <c r="J352">
        <v>225</v>
      </c>
      <c r="K352">
        <v>5</v>
      </c>
      <c r="L352">
        <v>30</v>
      </c>
      <c r="M352">
        <f t="shared" si="5"/>
        <v>5</v>
      </c>
    </row>
    <row r="353" spans="1:15" x14ac:dyDescent="0.3">
      <c r="A353">
        <v>161020</v>
      </c>
      <c r="B353" t="s">
        <v>1127</v>
      </c>
      <c r="C353" t="s">
        <v>196</v>
      </c>
      <c r="D353" t="s">
        <v>1232</v>
      </c>
      <c r="E353">
        <v>0</v>
      </c>
      <c r="F353">
        <v>0</v>
      </c>
      <c r="G353">
        <v>40204</v>
      </c>
      <c r="H353" t="s">
        <v>25</v>
      </c>
      <c r="I353" t="s">
        <v>32</v>
      </c>
      <c r="J353">
        <v>80</v>
      </c>
      <c r="L353">
        <v>20</v>
      </c>
      <c r="M353" t="str">
        <f t="shared" si="5"/>
        <v/>
      </c>
    </row>
    <row r="354" spans="1:15" x14ac:dyDescent="0.3">
      <c r="A354">
        <v>161059</v>
      </c>
      <c r="B354" t="s">
        <v>1127</v>
      </c>
      <c r="C354" t="s">
        <v>151</v>
      </c>
      <c r="D354" t="s">
        <v>1145</v>
      </c>
      <c r="E354">
        <v>0</v>
      </c>
      <c r="F354">
        <v>0</v>
      </c>
      <c r="G354">
        <v>40372</v>
      </c>
      <c r="H354" t="s">
        <v>25</v>
      </c>
      <c r="I354" t="s">
        <v>125</v>
      </c>
      <c r="J354">
        <v>425</v>
      </c>
      <c r="L354">
        <v>10</v>
      </c>
      <c r="M354" t="str">
        <f t="shared" si="5"/>
        <v/>
      </c>
    </row>
    <row r="355" spans="1:15" x14ac:dyDescent="0.3">
      <c r="A355">
        <v>163346</v>
      </c>
      <c r="B355" t="s">
        <v>1127</v>
      </c>
      <c r="C355" t="s">
        <v>246</v>
      </c>
      <c r="D355" t="s">
        <v>1233</v>
      </c>
      <c r="E355">
        <v>0</v>
      </c>
      <c r="F355">
        <v>0</v>
      </c>
      <c r="G355">
        <v>40472</v>
      </c>
      <c r="H355" t="s">
        <v>58</v>
      </c>
      <c r="I355" t="s">
        <v>26</v>
      </c>
      <c r="J355">
        <v>345</v>
      </c>
      <c r="K355">
        <v>7</v>
      </c>
      <c r="L355">
        <v>25</v>
      </c>
      <c r="M355">
        <f t="shared" si="5"/>
        <v>7</v>
      </c>
    </row>
    <row r="356" spans="1:15" x14ac:dyDescent="0.3">
      <c r="A356">
        <v>253937</v>
      </c>
      <c r="B356" t="s">
        <v>1127</v>
      </c>
      <c r="C356" t="s">
        <v>434</v>
      </c>
      <c r="D356" t="s">
        <v>1161</v>
      </c>
      <c r="E356">
        <v>0</v>
      </c>
      <c r="F356">
        <v>0</v>
      </c>
      <c r="G356">
        <v>36055</v>
      </c>
      <c r="H356" t="s">
        <v>25</v>
      </c>
      <c r="I356" t="s">
        <v>26</v>
      </c>
      <c r="J356">
        <v>280</v>
      </c>
      <c r="K356">
        <v>10</v>
      </c>
      <c r="L356">
        <v>15</v>
      </c>
      <c r="M356">
        <f t="shared" si="5"/>
        <v>10</v>
      </c>
    </row>
    <row r="357" spans="1:15" x14ac:dyDescent="0.3">
      <c r="A357">
        <v>274812</v>
      </c>
      <c r="B357" t="s">
        <v>1127</v>
      </c>
      <c r="C357" t="s">
        <v>357</v>
      </c>
      <c r="D357" t="s">
        <v>1234</v>
      </c>
      <c r="E357">
        <v>0</v>
      </c>
      <c r="F357">
        <v>0</v>
      </c>
      <c r="G357">
        <v>40269</v>
      </c>
      <c r="H357" t="s">
        <v>25</v>
      </c>
      <c r="I357" t="s">
        <v>26</v>
      </c>
      <c r="J357">
        <v>160</v>
      </c>
      <c r="K357">
        <v>10</v>
      </c>
      <c r="L357">
        <v>18</v>
      </c>
      <c r="M357">
        <f t="shared" si="5"/>
        <v>10</v>
      </c>
    </row>
    <row r="358" spans="1:15" x14ac:dyDescent="0.3">
      <c r="A358">
        <v>283174</v>
      </c>
      <c r="B358" t="s">
        <v>1127</v>
      </c>
      <c r="C358" t="s">
        <v>357</v>
      </c>
      <c r="D358" t="s">
        <v>1234</v>
      </c>
      <c r="E358">
        <v>0</v>
      </c>
      <c r="F358">
        <v>0</v>
      </c>
      <c r="G358">
        <v>40338</v>
      </c>
      <c r="H358" t="s">
        <v>25</v>
      </c>
      <c r="I358" t="s">
        <v>32</v>
      </c>
      <c r="J358">
        <v>140</v>
      </c>
      <c r="L358">
        <v>13</v>
      </c>
      <c r="M358" t="str">
        <f t="shared" si="5"/>
        <v/>
      </c>
    </row>
    <row r="359" spans="1:15" x14ac:dyDescent="0.3">
      <c r="A359">
        <v>308211</v>
      </c>
      <c r="B359" t="s">
        <v>1127</v>
      </c>
      <c r="C359" t="s">
        <v>422</v>
      </c>
      <c r="D359" t="s">
        <v>1136</v>
      </c>
      <c r="E359">
        <v>0</v>
      </c>
      <c r="F359">
        <v>0</v>
      </c>
      <c r="G359">
        <v>40725</v>
      </c>
      <c r="H359" t="s">
        <v>58</v>
      </c>
      <c r="I359" t="s">
        <v>26</v>
      </c>
      <c r="J359">
        <v>465</v>
      </c>
      <c r="K359">
        <v>13</v>
      </c>
      <c r="L359">
        <v>16</v>
      </c>
      <c r="M359">
        <f t="shared" si="5"/>
        <v>13</v>
      </c>
    </row>
    <row r="360" spans="1:15" x14ac:dyDescent="0.3">
      <c r="A360">
        <v>310040</v>
      </c>
      <c r="B360" t="s">
        <v>1127</v>
      </c>
      <c r="C360" t="s">
        <v>211</v>
      </c>
      <c r="D360" t="s">
        <v>1185</v>
      </c>
      <c r="E360">
        <v>0</v>
      </c>
      <c r="F360">
        <v>0</v>
      </c>
      <c r="G360">
        <v>36290</v>
      </c>
      <c r="H360" t="s">
        <v>58</v>
      </c>
      <c r="I360" t="s">
        <v>26</v>
      </c>
      <c r="J360">
        <v>625</v>
      </c>
      <c r="K360">
        <v>7</v>
      </c>
      <c r="L360">
        <v>21</v>
      </c>
      <c r="M360">
        <f t="shared" si="5"/>
        <v>7</v>
      </c>
      <c r="N360" t="s">
        <v>902</v>
      </c>
      <c r="O360" t="s">
        <v>902</v>
      </c>
    </row>
    <row r="361" spans="1:15" x14ac:dyDescent="0.3">
      <c r="J361" t="s">
        <v>1119</v>
      </c>
      <c r="K361" s="14">
        <f>AVERAGE(K9:K360)</f>
        <v>22.332840236686391</v>
      </c>
      <c r="M361" s="14">
        <f>AVERAGE(M9:M360)</f>
        <v>22.794117647058822</v>
      </c>
    </row>
    <row r="362" spans="1:15" x14ac:dyDescent="0.3">
      <c r="J362" t="s">
        <v>1120</v>
      </c>
      <c r="K362">
        <f>COUNT(K9:K360)</f>
        <v>338</v>
      </c>
      <c r="M362">
        <f>COUNT(M9:M360)</f>
        <v>323</v>
      </c>
    </row>
    <row r="363" spans="1:15" x14ac:dyDescent="0.3">
      <c r="J363" t="s">
        <v>1121</v>
      </c>
      <c r="K363">
        <f>MEDIAN(K9:K360)</f>
        <v>14</v>
      </c>
      <c r="M363">
        <f>MEDIAN(M9:M360)</f>
        <v>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326"/>
  <sheetViews>
    <sheetView topLeftCell="A8" workbookViewId="0">
      <pane ySplit="1" topLeftCell="A298" activePane="bottomLeft" state="frozen"/>
      <selection activeCell="A8" sqref="A8"/>
      <selection pane="bottomLeft" activeCell="M324" sqref="M324"/>
    </sheetView>
  </sheetViews>
  <sheetFormatPr defaultRowHeight="14.4" x14ac:dyDescent="0.3"/>
  <cols>
    <col min="7" max="7" width="10.5546875" bestFit="1" customWidth="1"/>
  </cols>
  <sheetData>
    <row r="3" spans="1:13" x14ac:dyDescent="0.3">
      <c r="A3" t="s">
        <v>106</v>
      </c>
    </row>
    <row r="4" spans="1:13" x14ac:dyDescent="0.3">
      <c r="A4" t="s">
        <v>1235</v>
      </c>
    </row>
    <row r="6" spans="1:13" x14ac:dyDescent="0.3">
      <c r="A6" t="s">
        <v>818</v>
      </c>
    </row>
    <row r="8" spans="1:13" x14ac:dyDescent="0.3">
      <c r="A8" t="s">
        <v>109</v>
      </c>
      <c r="B8" t="s">
        <v>23</v>
      </c>
      <c r="C8" t="s">
        <v>110</v>
      </c>
      <c r="D8" t="s">
        <v>111</v>
      </c>
      <c r="E8" t="s">
        <v>112</v>
      </c>
      <c r="F8" t="s">
        <v>113</v>
      </c>
      <c r="G8" t="s">
        <v>114</v>
      </c>
      <c r="H8" t="s">
        <v>115</v>
      </c>
      <c r="I8" t="s">
        <v>116</v>
      </c>
      <c r="J8" t="s">
        <v>117</v>
      </c>
      <c r="K8" t="s">
        <v>118</v>
      </c>
      <c r="L8" t="s">
        <v>119</v>
      </c>
      <c r="M8" t="s">
        <v>1123</v>
      </c>
    </row>
    <row r="9" spans="1:13" x14ac:dyDescent="0.3">
      <c r="A9">
        <v>633</v>
      </c>
      <c r="B9" t="s">
        <v>1</v>
      </c>
      <c r="D9" t="s">
        <v>1236</v>
      </c>
      <c r="G9" s="15">
        <v>36922</v>
      </c>
      <c r="H9" t="s">
        <v>25</v>
      </c>
      <c r="I9" t="s">
        <v>26</v>
      </c>
      <c r="J9">
        <v>460</v>
      </c>
      <c r="K9">
        <v>25</v>
      </c>
      <c r="L9">
        <v>17</v>
      </c>
      <c r="M9">
        <f>IF(K9&lt;1,"",IF(J9&gt;40,K9,""))</f>
        <v>25</v>
      </c>
    </row>
    <row r="10" spans="1:13" x14ac:dyDescent="0.3">
      <c r="A10">
        <v>1966</v>
      </c>
      <c r="B10" t="s">
        <v>1</v>
      </c>
      <c r="C10" t="s">
        <v>1237</v>
      </c>
      <c r="D10" t="s">
        <v>1238</v>
      </c>
      <c r="E10">
        <v>42.459409000000001</v>
      </c>
      <c r="F10">
        <v>-71.325931999999995</v>
      </c>
      <c r="G10" s="15">
        <v>37012</v>
      </c>
      <c r="H10" t="s">
        <v>58</v>
      </c>
      <c r="I10" t="s">
        <v>26</v>
      </c>
      <c r="J10">
        <v>285</v>
      </c>
      <c r="K10">
        <v>71</v>
      </c>
      <c r="L10">
        <v>8</v>
      </c>
      <c r="M10">
        <f t="shared" ref="M10:M73" si="0">IF(K10&lt;1,"",IF(J10&gt;40,K10,""))</f>
        <v>71</v>
      </c>
    </row>
    <row r="11" spans="1:13" x14ac:dyDescent="0.3">
      <c r="A11">
        <v>2194</v>
      </c>
      <c r="B11" t="s">
        <v>1</v>
      </c>
      <c r="C11" t="s">
        <v>1239</v>
      </c>
      <c r="D11" t="s">
        <v>1240</v>
      </c>
      <c r="E11">
        <v>42.466939000000004</v>
      </c>
      <c r="F11">
        <v>-71.370416000000006</v>
      </c>
      <c r="G11" s="15">
        <v>37005</v>
      </c>
      <c r="H11" t="s">
        <v>58</v>
      </c>
      <c r="I11" t="s">
        <v>26</v>
      </c>
      <c r="J11">
        <v>500</v>
      </c>
      <c r="K11">
        <v>2</v>
      </c>
      <c r="L11">
        <v>20</v>
      </c>
      <c r="M11">
        <f t="shared" si="0"/>
        <v>2</v>
      </c>
    </row>
    <row r="12" spans="1:13" x14ac:dyDescent="0.3">
      <c r="A12">
        <v>3879</v>
      </c>
      <c r="B12" t="s">
        <v>1</v>
      </c>
      <c r="C12" t="s">
        <v>383</v>
      </c>
      <c r="D12" t="s">
        <v>1221</v>
      </c>
      <c r="E12">
        <v>42.429779000000003</v>
      </c>
      <c r="F12">
        <v>-71.376317</v>
      </c>
      <c r="G12" s="15">
        <v>36787</v>
      </c>
      <c r="H12" t="s">
        <v>25</v>
      </c>
      <c r="I12" t="s">
        <v>26</v>
      </c>
      <c r="J12">
        <v>600</v>
      </c>
      <c r="K12">
        <v>245</v>
      </c>
      <c r="L12">
        <v>60</v>
      </c>
      <c r="M12">
        <f t="shared" si="0"/>
        <v>245</v>
      </c>
    </row>
    <row r="13" spans="1:13" x14ac:dyDescent="0.3">
      <c r="A13">
        <v>3880</v>
      </c>
      <c r="B13" t="s">
        <v>1</v>
      </c>
      <c r="C13" t="s">
        <v>662</v>
      </c>
      <c r="D13" t="s">
        <v>1241</v>
      </c>
      <c r="E13">
        <v>42.423864999999999</v>
      </c>
      <c r="F13">
        <v>-71.377139999999997</v>
      </c>
      <c r="G13" s="15">
        <v>36875</v>
      </c>
      <c r="H13" t="s">
        <v>25</v>
      </c>
      <c r="I13" t="s">
        <v>26</v>
      </c>
      <c r="J13">
        <v>100</v>
      </c>
      <c r="L13">
        <v>6</v>
      </c>
      <c r="M13" t="str">
        <f t="shared" si="0"/>
        <v/>
      </c>
    </row>
    <row r="14" spans="1:13" x14ac:dyDescent="0.3">
      <c r="A14">
        <v>3887</v>
      </c>
      <c r="B14" t="s">
        <v>1</v>
      </c>
      <c r="C14" t="s">
        <v>1242</v>
      </c>
      <c r="D14" t="s">
        <v>1243</v>
      </c>
      <c r="G14" s="15">
        <v>36782</v>
      </c>
      <c r="H14" t="s">
        <v>25</v>
      </c>
      <c r="I14" t="s">
        <v>26</v>
      </c>
      <c r="J14">
        <v>280</v>
      </c>
      <c r="K14">
        <v>12</v>
      </c>
      <c r="L14">
        <v>6</v>
      </c>
      <c r="M14">
        <f t="shared" si="0"/>
        <v>12</v>
      </c>
    </row>
    <row r="15" spans="1:13" x14ac:dyDescent="0.3">
      <c r="A15">
        <v>3892</v>
      </c>
      <c r="B15" t="s">
        <v>1</v>
      </c>
      <c r="C15" t="s">
        <v>223</v>
      </c>
      <c r="D15" t="s">
        <v>1244</v>
      </c>
      <c r="E15">
        <v>42.441667000000002</v>
      </c>
      <c r="F15">
        <v>-71.373889000000005</v>
      </c>
      <c r="G15" s="15">
        <v>36753</v>
      </c>
      <c r="H15" t="s">
        <v>25</v>
      </c>
      <c r="I15" t="s">
        <v>26</v>
      </c>
      <c r="J15">
        <v>900</v>
      </c>
      <c r="K15">
        <v>20</v>
      </c>
      <c r="L15">
        <v>25</v>
      </c>
      <c r="M15">
        <f t="shared" si="0"/>
        <v>20</v>
      </c>
    </row>
    <row r="16" spans="1:13" x14ac:dyDescent="0.3">
      <c r="A16">
        <v>3895</v>
      </c>
      <c r="B16" t="s">
        <v>1</v>
      </c>
      <c r="C16" t="s">
        <v>1245</v>
      </c>
      <c r="D16" t="s">
        <v>1246</v>
      </c>
      <c r="E16">
        <v>42.467731000000001</v>
      </c>
      <c r="F16">
        <v>-71.306306000000006</v>
      </c>
      <c r="G16" s="15">
        <v>36635</v>
      </c>
      <c r="H16" t="s">
        <v>25</v>
      </c>
      <c r="I16" t="s">
        <v>26</v>
      </c>
      <c r="M16" t="str">
        <f t="shared" si="0"/>
        <v/>
      </c>
    </row>
    <row r="17" spans="1:13" x14ac:dyDescent="0.3">
      <c r="A17">
        <v>3898</v>
      </c>
      <c r="B17" t="s">
        <v>1</v>
      </c>
      <c r="C17" t="s">
        <v>1247</v>
      </c>
      <c r="D17" t="s">
        <v>1248</v>
      </c>
      <c r="E17">
        <v>42.489511</v>
      </c>
      <c r="F17">
        <v>-71.336785000000006</v>
      </c>
      <c r="G17" s="15">
        <v>36537</v>
      </c>
      <c r="H17" t="s">
        <v>58</v>
      </c>
      <c r="I17" t="s">
        <v>26</v>
      </c>
      <c r="J17">
        <v>320</v>
      </c>
      <c r="K17">
        <v>55</v>
      </c>
      <c r="L17">
        <v>25</v>
      </c>
      <c r="M17">
        <f t="shared" si="0"/>
        <v>55</v>
      </c>
    </row>
    <row r="18" spans="1:13" x14ac:dyDescent="0.3">
      <c r="A18">
        <v>3899</v>
      </c>
      <c r="B18" t="s">
        <v>1</v>
      </c>
      <c r="C18" t="s">
        <v>122</v>
      </c>
      <c r="D18" t="s">
        <v>1249</v>
      </c>
      <c r="E18">
        <v>42.456474999999998</v>
      </c>
      <c r="F18">
        <v>-71.359407000000004</v>
      </c>
      <c r="G18" s="15">
        <v>36521</v>
      </c>
      <c r="H18" t="s">
        <v>58</v>
      </c>
      <c r="I18" t="s">
        <v>26</v>
      </c>
      <c r="J18">
        <v>17</v>
      </c>
      <c r="L18">
        <v>8</v>
      </c>
      <c r="M18" t="str">
        <f t="shared" si="0"/>
        <v/>
      </c>
    </row>
    <row r="19" spans="1:13" x14ac:dyDescent="0.3">
      <c r="A19">
        <v>3900</v>
      </c>
      <c r="B19" t="s">
        <v>1</v>
      </c>
      <c r="C19" t="s">
        <v>311</v>
      </c>
      <c r="D19" t="s">
        <v>1250</v>
      </c>
      <c r="E19">
        <v>42.457794</v>
      </c>
      <c r="F19">
        <v>-71.399462999999997</v>
      </c>
      <c r="G19" s="15">
        <v>36488</v>
      </c>
      <c r="H19" t="s">
        <v>58</v>
      </c>
      <c r="I19" t="s">
        <v>26</v>
      </c>
      <c r="J19">
        <v>29</v>
      </c>
      <c r="L19">
        <v>5.5</v>
      </c>
      <c r="M19" t="str">
        <f t="shared" si="0"/>
        <v/>
      </c>
    </row>
    <row r="20" spans="1:13" x14ac:dyDescent="0.3">
      <c r="A20">
        <v>3901</v>
      </c>
      <c r="B20" t="s">
        <v>1</v>
      </c>
      <c r="C20" t="s">
        <v>822</v>
      </c>
      <c r="D20" t="s">
        <v>1251</v>
      </c>
      <c r="E20">
        <v>42.447594000000002</v>
      </c>
      <c r="F20">
        <v>-71.408270999999999</v>
      </c>
      <c r="G20" s="15">
        <v>36453</v>
      </c>
      <c r="H20" t="s">
        <v>58</v>
      </c>
      <c r="I20" t="s">
        <v>26</v>
      </c>
      <c r="J20">
        <v>180</v>
      </c>
      <c r="K20">
        <v>100</v>
      </c>
      <c r="L20">
        <v>20</v>
      </c>
      <c r="M20">
        <f t="shared" si="0"/>
        <v>100</v>
      </c>
    </row>
    <row r="21" spans="1:13" x14ac:dyDescent="0.3">
      <c r="A21">
        <v>3902</v>
      </c>
      <c r="B21" t="s">
        <v>1</v>
      </c>
      <c r="C21" t="s">
        <v>412</v>
      </c>
      <c r="D21" t="s">
        <v>1252</v>
      </c>
      <c r="E21">
        <v>42.452849999999998</v>
      </c>
      <c r="F21">
        <v>-71.408344999999997</v>
      </c>
      <c r="G21" s="15">
        <v>36389</v>
      </c>
      <c r="H21" t="s">
        <v>58</v>
      </c>
      <c r="I21" t="s">
        <v>26</v>
      </c>
      <c r="J21">
        <v>725</v>
      </c>
      <c r="K21">
        <v>19</v>
      </c>
      <c r="L21">
        <v>18</v>
      </c>
      <c r="M21">
        <f t="shared" si="0"/>
        <v>19</v>
      </c>
    </row>
    <row r="22" spans="1:13" x14ac:dyDescent="0.3">
      <c r="A22">
        <v>3903</v>
      </c>
      <c r="B22" t="s">
        <v>1</v>
      </c>
      <c r="C22" t="s">
        <v>460</v>
      </c>
      <c r="D22" t="s">
        <v>1253</v>
      </c>
      <c r="E22">
        <v>42.451059999999998</v>
      </c>
      <c r="F22">
        <v>-71.32687</v>
      </c>
      <c r="G22" s="15">
        <v>36411</v>
      </c>
      <c r="H22" t="s">
        <v>25</v>
      </c>
      <c r="I22" t="s">
        <v>26</v>
      </c>
      <c r="J22">
        <v>800</v>
      </c>
      <c r="K22">
        <v>65</v>
      </c>
      <c r="L22">
        <v>7</v>
      </c>
      <c r="M22">
        <f t="shared" si="0"/>
        <v>65</v>
      </c>
    </row>
    <row r="23" spans="1:13" x14ac:dyDescent="0.3">
      <c r="A23">
        <v>3904</v>
      </c>
      <c r="B23" t="s">
        <v>1</v>
      </c>
      <c r="C23" t="s">
        <v>411</v>
      </c>
      <c r="D23" t="s">
        <v>1254</v>
      </c>
      <c r="E23">
        <v>42.438004999999997</v>
      </c>
      <c r="F23">
        <v>-71.399175999999997</v>
      </c>
      <c r="G23" s="15">
        <v>36399</v>
      </c>
      <c r="H23" t="s">
        <v>25</v>
      </c>
      <c r="I23" t="s">
        <v>26</v>
      </c>
      <c r="J23">
        <v>520</v>
      </c>
      <c r="K23">
        <v>91</v>
      </c>
      <c r="L23">
        <v>40</v>
      </c>
      <c r="M23">
        <f t="shared" si="0"/>
        <v>91</v>
      </c>
    </row>
    <row r="24" spans="1:13" x14ac:dyDescent="0.3">
      <c r="A24">
        <v>3905</v>
      </c>
      <c r="B24" t="s">
        <v>1</v>
      </c>
      <c r="C24" t="s">
        <v>579</v>
      </c>
      <c r="D24" t="s">
        <v>1254</v>
      </c>
      <c r="E24">
        <v>42.437818999999998</v>
      </c>
      <c r="F24">
        <v>-71.398602999999994</v>
      </c>
      <c r="G24" s="15">
        <v>36398</v>
      </c>
      <c r="H24" t="s">
        <v>58</v>
      </c>
      <c r="I24" t="s">
        <v>26</v>
      </c>
      <c r="J24">
        <v>520</v>
      </c>
      <c r="K24">
        <v>95</v>
      </c>
      <c r="L24">
        <v>39</v>
      </c>
      <c r="M24">
        <f t="shared" si="0"/>
        <v>95</v>
      </c>
    </row>
    <row r="25" spans="1:13" x14ac:dyDescent="0.3">
      <c r="A25">
        <v>3906</v>
      </c>
      <c r="B25" t="s">
        <v>1</v>
      </c>
      <c r="C25" t="s">
        <v>1255</v>
      </c>
      <c r="D25" t="s">
        <v>1256</v>
      </c>
      <c r="E25">
        <v>42.489541000000003</v>
      </c>
      <c r="F25">
        <v>-71.325220999999999</v>
      </c>
      <c r="G25" s="15">
        <v>36421</v>
      </c>
      <c r="H25" t="s">
        <v>25</v>
      </c>
      <c r="I25" t="s">
        <v>26</v>
      </c>
      <c r="J25">
        <v>535</v>
      </c>
      <c r="K25">
        <v>10</v>
      </c>
      <c r="L25">
        <v>20</v>
      </c>
      <c r="M25">
        <f t="shared" si="0"/>
        <v>10</v>
      </c>
    </row>
    <row r="26" spans="1:13" x14ac:dyDescent="0.3">
      <c r="A26">
        <v>3907</v>
      </c>
      <c r="B26" t="s">
        <v>1</v>
      </c>
      <c r="C26" t="s">
        <v>1257</v>
      </c>
      <c r="D26" t="s">
        <v>1258</v>
      </c>
      <c r="E26">
        <v>42.439290999999997</v>
      </c>
      <c r="F26">
        <v>-71.404991999999993</v>
      </c>
      <c r="G26" s="15">
        <v>36370</v>
      </c>
      <c r="H26" t="s">
        <v>58</v>
      </c>
      <c r="I26" t="s">
        <v>26</v>
      </c>
      <c r="J26">
        <v>700</v>
      </c>
      <c r="K26">
        <v>100</v>
      </c>
      <c r="L26">
        <v>20</v>
      </c>
      <c r="M26">
        <f t="shared" si="0"/>
        <v>100</v>
      </c>
    </row>
    <row r="27" spans="1:13" x14ac:dyDescent="0.3">
      <c r="A27">
        <v>3909</v>
      </c>
      <c r="B27" t="s">
        <v>1</v>
      </c>
      <c r="C27" t="s">
        <v>264</v>
      </c>
      <c r="D27" t="s">
        <v>1254</v>
      </c>
      <c r="E27">
        <v>42.436053000000001</v>
      </c>
      <c r="F27">
        <v>-71.398829000000006</v>
      </c>
      <c r="G27" s="15">
        <v>36364</v>
      </c>
      <c r="H27" t="s">
        <v>25</v>
      </c>
      <c r="I27" t="s">
        <v>26</v>
      </c>
      <c r="J27">
        <v>460</v>
      </c>
      <c r="K27">
        <v>50</v>
      </c>
      <c r="L27">
        <v>20</v>
      </c>
      <c r="M27">
        <f t="shared" si="0"/>
        <v>50</v>
      </c>
    </row>
    <row r="28" spans="1:13" x14ac:dyDescent="0.3">
      <c r="A28">
        <v>3910</v>
      </c>
      <c r="B28" t="s">
        <v>1</v>
      </c>
      <c r="C28" t="s">
        <v>1259</v>
      </c>
      <c r="D28" t="s">
        <v>1236</v>
      </c>
      <c r="E28">
        <v>42.426088</v>
      </c>
      <c r="F28">
        <v>-71.359156999999996</v>
      </c>
      <c r="G28" s="15">
        <v>36363</v>
      </c>
      <c r="H28" t="s">
        <v>25</v>
      </c>
      <c r="I28" t="s">
        <v>125</v>
      </c>
      <c r="J28">
        <v>640</v>
      </c>
      <c r="K28">
        <v>380</v>
      </c>
      <c r="L28">
        <v>29</v>
      </c>
      <c r="M28">
        <f t="shared" si="0"/>
        <v>380</v>
      </c>
    </row>
    <row r="29" spans="1:13" x14ac:dyDescent="0.3">
      <c r="A29">
        <v>3911</v>
      </c>
      <c r="B29" t="s">
        <v>1</v>
      </c>
      <c r="C29" t="s">
        <v>997</v>
      </c>
      <c r="D29" t="s">
        <v>1144</v>
      </c>
      <c r="E29">
        <v>42.481461000000003</v>
      </c>
      <c r="F29">
        <v>-71.386315999999994</v>
      </c>
      <c r="G29" s="15">
        <v>36349</v>
      </c>
      <c r="H29" t="s">
        <v>25</v>
      </c>
      <c r="I29" t="s">
        <v>26</v>
      </c>
      <c r="J29">
        <v>165</v>
      </c>
      <c r="K29">
        <v>12</v>
      </c>
      <c r="L29">
        <v>16</v>
      </c>
      <c r="M29">
        <f t="shared" si="0"/>
        <v>12</v>
      </c>
    </row>
    <row r="30" spans="1:13" x14ac:dyDescent="0.3">
      <c r="A30">
        <v>3912</v>
      </c>
      <c r="B30" t="s">
        <v>1</v>
      </c>
      <c r="D30" t="s">
        <v>1260</v>
      </c>
      <c r="G30" s="15">
        <v>36323</v>
      </c>
      <c r="H30" t="s">
        <v>58</v>
      </c>
      <c r="I30" t="s">
        <v>26</v>
      </c>
      <c r="J30">
        <v>750</v>
      </c>
      <c r="K30">
        <v>175</v>
      </c>
      <c r="L30">
        <v>40</v>
      </c>
      <c r="M30">
        <f t="shared" si="0"/>
        <v>175</v>
      </c>
    </row>
    <row r="31" spans="1:13" x14ac:dyDescent="0.3">
      <c r="A31">
        <v>3913</v>
      </c>
      <c r="B31" t="s">
        <v>1</v>
      </c>
      <c r="C31" t="s">
        <v>1261</v>
      </c>
      <c r="D31" t="s">
        <v>1248</v>
      </c>
      <c r="E31">
        <v>42.493969999999997</v>
      </c>
      <c r="F31">
        <v>-71.327404000000001</v>
      </c>
      <c r="G31" s="15">
        <v>36287</v>
      </c>
      <c r="H31" t="s">
        <v>58</v>
      </c>
      <c r="I31" t="s">
        <v>26</v>
      </c>
      <c r="J31">
        <v>525</v>
      </c>
      <c r="K31">
        <v>35</v>
      </c>
      <c r="L31">
        <v>25</v>
      </c>
      <c r="M31">
        <f t="shared" si="0"/>
        <v>35</v>
      </c>
    </row>
    <row r="32" spans="1:13" x14ac:dyDescent="0.3">
      <c r="A32">
        <v>6374</v>
      </c>
      <c r="B32" t="s">
        <v>1</v>
      </c>
      <c r="C32" t="s">
        <v>411</v>
      </c>
      <c r="D32" t="s">
        <v>1262</v>
      </c>
      <c r="E32">
        <v>42.446869999999997</v>
      </c>
      <c r="F32">
        <v>-71.327915000000004</v>
      </c>
      <c r="G32" s="15">
        <v>36927</v>
      </c>
      <c r="H32" t="s">
        <v>25</v>
      </c>
      <c r="J32">
        <v>360</v>
      </c>
      <c r="K32">
        <v>90</v>
      </c>
      <c r="L32">
        <v>30</v>
      </c>
      <c r="M32">
        <f t="shared" si="0"/>
        <v>90</v>
      </c>
    </row>
    <row r="33" spans="1:13" x14ac:dyDescent="0.3">
      <c r="A33">
        <v>22780</v>
      </c>
      <c r="B33" t="s">
        <v>1</v>
      </c>
      <c r="G33" s="15">
        <v>36329</v>
      </c>
      <c r="H33" t="s">
        <v>58</v>
      </c>
      <c r="J33">
        <v>305</v>
      </c>
      <c r="K33">
        <v>80</v>
      </c>
      <c r="L33">
        <v>30</v>
      </c>
      <c r="M33">
        <f t="shared" si="0"/>
        <v>80</v>
      </c>
    </row>
    <row r="34" spans="1:13" x14ac:dyDescent="0.3">
      <c r="A34">
        <v>23047</v>
      </c>
      <c r="B34" t="s">
        <v>1</v>
      </c>
      <c r="C34" t="s">
        <v>255</v>
      </c>
      <c r="D34" t="s">
        <v>1263</v>
      </c>
      <c r="E34">
        <v>42.502209999999998</v>
      </c>
      <c r="F34">
        <v>-71.334935000000002</v>
      </c>
      <c r="G34" s="15">
        <v>37417</v>
      </c>
      <c r="H34" t="s">
        <v>58</v>
      </c>
      <c r="I34" t="s">
        <v>26</v>
      </c>
      <c r="J34">
        <v>100</v>
      </c>
      <c r="K34">
        <v>0</v>
      </c>
      <c r="L34">
        <v>10</v>
      </c>
      <c r="M34" t="str">
        <f t="shared" si="0"/>
        <v/>
      </c>
    </row>
    <row r="35" spans="1:13" x14ac:dyDescent="0.3">
      <c r="A35">
        <v>24397</v>
      </c>
      <c r="B35" t="s">
        <v>1</v>
      </c>
      <c r="C35" t="s">
        <v>511</v>
      </c>
      <c r="D35" t="s">
        <v>1236</v>
      </c>
      <c r="E35">
        <v>42.431480999999998</v>
      </c>
      <c r="F35">
        <v>-71.370748000000006</v>
      </c>
      <c r="G35" s="15">
        <v>35587</v>
      </c>
      <c r="H35" t="s">
        <v>25</v>
      </c>
      <c r="J35">
        <v>440</v>
      </c>
      <c r="K35">
        <v>3</v>
      </c>
      <c r="L35">
        <v>19</v>
      </c>
      <c r="M35">
        <f t="shared" si="0"/>
        <v>3</v>
      </c>
    </row>
    <row r="36" spans="1:13" x14ac:dyDescent="0.3">
      <c r="A36">
        <v>24400</v>
      </c>
      <c r="B36" t="s">
        <v>1</v>
      </c>
      <c r="C36" t="s">
        <v>705</v>
      </c>
      <c r="D36" t="s">
        <v>1264</v>
      </c>
      <c r="E36">
        <v>42.482456999999997</v>
      </c>
      <c r="F36">
        <v>-71.379060999999993</v>
      </c>
      <c r="G36" s="15">
        <v>35430</v>
      </c>
      <c r="H36" t="s">
        <v>25</v>
      </c>
      <c r="J36">
        <v>300</v>
      </c>
      <c r="K36">
        <v>106</v>
      </c>
      <c r="L36">
        <v>6</v>
      </c>
      <c r="M36">
        <f t="shared" si="0"/>
        <v>106</v>
      </c>
    </row>
    <row r="37" spans="1:13" x14ac:dyDescent="0.3">
      <c r="A37">
        <v>24402</v>
      </c>
      <c r="B37" t="s">
        <v>1</v>
      </c>
      <c r="C37" t="s">
        <v>1265</v>
      </c>
      <c r="D37" t="s">
        <v>1161</v>
      </c>
      <c r="E37">
        <v>42.499675000000003</v>
      </c>
      <c r="F37">
        <v>-71.385481999999996</v>
      </c>
      <c r="G37" s="15">
        <v>35370</v>
      </c>
      <c r="H37" t="s">
        <v>25</v>
      </c>
      <c r="J37">
        <v>320</v>
      </c>
      <c r="K37">
        <v>15</v>
      </c>
      <c r="L37">
        <v>6</v>
      </c>
      <c r="M37">
        <f t="shared" si="0"/>
        <v>15</v>
      </c>
    </row>
    <row r="38" spans="1:13" x14ac:dyDescent="0.3">
      <c r="A38">
        <v>24403</v>
      </c>
      <c r="B38" t="s">
        <v>1</v>
      </c>
      <c r="C38" t="s">
        <v>1265</v>
      </c>
      <c r="D38" t="s">
        <v>1161</v>
      </c>
      <c r="E38">
        <v>42.499675000000003</v>
      </c>
      <c r="F38">
        <v>-71.385481999999996</v>
      </c>
      <c r="G38" s="15">
        <v>35353</v>
      </c>
      <c r="H38" t="s">
        <v>25</v>
      </c>
      <c r="J38">
        <v>500</v>
      </c>
      <c r="K38">
        <v>6</v>
      </c>
      <c r="L38">
        <v>7</v>
      </c>
      <c r="M38">
        <f t="shared" si="0"/>
        <v>6</v>
      </c>
    </row>
    <row r="39" spans="1:13" x14ac:dyDescent="0.3">
      <c r="A39">
        <v>24404</v>
      </c>
      <c r="B39" t="s">
        <v>1</v>
      </c>
      <c r="C39" t="s">
        <v>298</v>
      </c>
      <c r="D39" t="s">
        <v>1266</v>
      </c>
      <c r="E39">
        <v>42.499550999999997</v>
      </c>
      <c r="F39">
        <v>-71.338262</v>
      </c>
      <c r="G39" s="15">
        <v>35319</v>
      </c>
      <c r="H39" t="s">
        <v>58</v>
      </c>
      <c r="J39">
        <v>280</v>
      </c>
      <c r="K39">
        <v>10</v>
      </c>
      <c r="L39">
        <v>15</v>
      </c>
      <c r="M39">
        <f t="shared" si="0"/>
        <v>10</v>
      </c>
    </row>
    <row r="40" spans="1:13" x14ac:dyDescent="0.3">
      <c r="A40">
        <v>24405</v>
      </c>
      <c r="B40" t="s">
        <v>1</v>
      </c>
      <c r="C40" t="s">
        <v>466</v>
      </c>
      <c r="D40" t="s">
        <v>1267</v>
      </c>
      <c r="E40">
        <v>42.500993999999999</v>
      </c>
      <c r="F40">
        <v>-71.329025000000001</v>
      </c>
      <c r="G40" s="15">
        <v>35248</v>
      </c>
      <c r="H40" t="s">
        <v>25</v>
      </c>
      <c r="J40">
        <v>380</v>
      </c>
      <c r="K40">
        <v>5</v>
      </c>
      <c r="L40">
        <v>12</v>
      </c>
      <c r="M40">
        <f t="shared" si="0"/>
        <v>5</v>
      </c>
    </row>
    <row r="41" spans="1:13" x14ac:dyDescent="0.3">
      <c r="A41">
        <v>24406</v>
      </c>
      <c r="B41" t="s">
        <v>1</v>
      </c>
      <c r="C41" t="s">
        <v>1268</v>
      </c>
      <c r="D41" t="s">
        <v>1248</v>
      </c>
      <c r="E41">
        <v>42.490366999999999</v>
      </c>
      <c r="F41">
        <v>-71.335922999999994</v>
      </c>
      <c r="G41" s="15">
        <v>35236</v>
      </c>
      <c r="H41" t="s">
        <v>58</v>
      </c>
      <c r="J41">
        <v>100</v>
      </c>
      <c r="K41">
        <v>40</v>
      </c>
      <c r="L41">
        <v>25</v>
      </c>
      <c r="M41">
        <f t="shared" si="0"/>
        <v>40</v>
      </c>
    </row>
    <row r="42" spans="1:13" x14ac:dyDescent="0.3">
      <c r="A42">
        <v>24407</v>
      </c>
      <c r="B42" t="s">
        <v>1</v>
      </c>
      <c r="C42" t="s">
        <v>316</v>
      </c>
      <c r="D42" t="s">
        <v>1269</v>
      </c>
      <c r="E42">
        <v>42.461503</v>
      </c>
      <c r="F42">
        <v>-71.325693999999999</v>
      </c>
      <c r="G42" s="15">
        <v>35199</v>
      </c>
      <c r="H42" t="s">
        <v>25</v>
      </c>
      <c r="J42">
        <v>380</v>
      </c>
      <c r="K42">
        <v>140</v>
      </c>
      <c r="L42">
        <v>20</v>
      </c>
      <c r="M42">
        <f t="shared" si="0"/>
        <v>140</v>
      </c>
    </row>
    <row r="43" spans="1:13" x14ac:dyDescent="0.3">
      <c r="A43">
        <v>24408</v>
      </c>
      <c r="B43" t="s">
        <v>1</v>
      </c>
      <c r="C43" t="s">
        <v>465</v>
      </c>
      <c r="D43" t="s">
        <v>1270</v>
      </c>
      <c r="E43">
        <v>42.486429999999999</v>
      </c>
      <c r="F43">
        <v>-71.331066000000007</v>
      </c>
      <c r="G43" s="15">
        <v>35193</v>
      </c>
      <c r="H43" t="s">
        <v>58</v>
      </c>
      <c r="J43">
        <v>380</v>
      </c>
      <c r="K43">
        <v>65</v>
      </c>
      <c r="L43">
        <v>18</v>
      </c>
      <c r="M43">
        <f t="shared" si="0"/>
        <v>65</v>
      </c>
    </row>
    <row r="44" spans="1:13" x14ac:dyDescent="0.3">
      <c r="A44">
        <v>24409</v>
      </c>
      <c r="B44" t="s">
        <v>1</v>
      </c>
      <c r="C44" t="s">
        <v>338</v>
      </c>
      <c r="D44" t="s">
        <v>1271</v>
      </c>
      <c r="E44">
        <v>42.470036</v>
      </c>
      <c r="F44">
        <v>-71.347089999999994</v>
      </c>
      <c r="G44" s="15">
        <v>35185</v>
      </c>
      <c r="H44" t="s">
        <v>25</v>
      </c>
      <c r="J44">
        <v>680</v>
      </c>
      <c r="K44">
        <v>60</v>
      </c>
      <c r="L44">
        <v>28</v>
      </c>
      <c r="M44">
        <f t="shared" si="0"/>
        <v>60</v>
      </c>
    </row>
    <row r="45" spans="1:13" x14ac:dyDescent="0.3">
      <c r="A45">
        <v>24410</v>
      </c>
      <c r="B45" t="s">
        <v>1</v>
      </c>
      <c r="D45" t="s">
        <v>1272</v>
      </c>
      <c r="G45" s="15">
        <v>35182</v>
      </c>
      <c r="H45" t="s">
        <v>58</v>
      </c>
      <c r="J45">
        <v>305</v>
      </c>
      <c r="K45">
        <v>15</v>
      </c>
      <c r="L45">
        <v>10</v>
      </c>
      <c r="M45">
        <f t="shared" si="0"/>
        <v>15</v>
      </c>
    </row>
    <row r="46" spans="1:13" x14ac:dyDescent="0.3">
      <c r="A46">
        <v>24411</v>
      </c>
      <c r="B46" t="s">
        <v>1</v>
      </c>
      <c r="D46" t="s">
        <v>1272</v>
      </c>
      <c r="G46" s="15">
        <v>35180</v>
      </c>
      <c r="H46" t="s">
        <v>58</v>
      </c>
      <c r="J46">
        <v>505</v>
      </c>
      <c r="K46">
        <v>23</v>
      </c>
      <c r="L46">
        <v>12</v>
      </c>
      <c r="M46">
        <f t="shared" si="0"/>
        <v>23</v>
      </c>
    </row>
    <row r="47" spans="1:13" x14ac:dyDescent="0.3">
      <c r="A47">
        <v>24412</v>
      </c>
      <c r="B47" t="s">
        <v>1</v>
      </c>
      <c r="C47" t="s">
        <v>1273</v>
      </c>
      <c r="D47" t="s">
        <v>821</v>
      </c>
      <c r="E47">
        <v>42.457141999999997</v>
      </c>
      <c r="F47">
        <v>-71.385007999999999</v>
      </c>
      <c r="G47" s="15">
        <v>35179</v>
      </c>
      <c r="H47" t="s">
        <v>58</v>
      </c>
      <c r="J47">
        <v>405</v>
      </c>
      <c r="K47">
        <v>20</v>
      </c>
      <c r="L47">
        <v>20</v>
      </c>
      <c r="M47">
        <f t="shared" si="0"/>
        <v>20</v>
      </c>
    </row>
    <row r="48" spans="1:13" x14ac:dyDescent="0.3">
      <c r="A48">
        <v>24413</v>
      </c>
      <c r="B48" t="s">
        <v>1</v>
      </c>
      <c r="C48" t="s">
        <v>329</v>
      </c>
      <c r="D48" t="s">
        <v>1161</v>
      </c>
      <c r="G48" s="15">
        <v>35164</v>
      </c>
      <c r="H48" t="s">
        <v>25</v>
      </c>
      <c r="J48">
        <v>320</v>
      </c>
      <c r="K48">
        <v>8</v>
      </c>
      <c r="L48">
        <v>5</v>
      </c>
      <c r="M48">
        <f t="shared" si="0"/>
        <v>8</v>
      </c>
    </row>
    <row r="49" spans="1:13" x14ac:dyDescent="0.3">
      <c r="A49">
        <v>24414</v>
      </c>
      <c r="B49" t="s">
        <v>1</v>
      </c>
      <c r="C49" t="s">
        <v>1011</v>
      </c>
      <c r="D49" t="s">
        <v>1243</v>
      </c>
      <c r="E49">
        <v>42.499059000000003</v>
      </c>
      <c r="F49">
        <v>-71.373469999999998</v>
      </c>
      <c r="G49" s="15">
        <v>35149</v>
      </c>
      <c r="H49" t="s">
        <v>25</v>
      </c>
      <c r="J49">
        <v>220</v>
      </c>
      <c r="K49">
        <v>10</v>
      </c>
      <c r="L49">
        <v>32</v>
      </c>
      <c r="M49">
        <f t="shared" si="0"/>
        <v>10</v>
      </c>
    </row>
    <row r="50" spans="1:13" x14ac:dyDescent="0.3">
      <c r="A50">
        <v>24415</v>
      </c>
      <c r="B50" t="s">
        <v>1</v>
      </c>
      <c r="C50" t="s">
        <v>267</v>
      </c>
      <c r="D50" t="s">
        <v>1161</v>
      </c>
      <c r="E50">
        <v>42.499299000000001</v>
      </c>
      <c r="F50">
        <v>-71.387315000000001</v>
      </c>
      <c r="G50" s="15">
        <v>35143</v>
      </c>
      <c r="H50" t="s">
        <v>25</v>
      </c>
      <c r="J50">
        <v>160</v>
      </c>
      <c r="K50">
        <v>5</v>
      </c>
      <c r="M50">
        <f t="shared" si="0"/>
        <v>5</v>
      </c>
    </row>
    <row r="51" spans="1:13" x14ac:dyDescent="0.3">
      <c r="A51">
        <v>24417</v>
      </c>
      <c r="B51" t="s">
        <v>1</v>
      </c>
      <c r="C51" t="s">
        <v>190</v>
      </c>
      <c r="D51" t="s">
        <v>1274</v>
      </c>
      <c r="E51">
        <v>42.429389999999998</v>
      </c>
      <c r="F51">
        <v>-71.392464000000004</v>
      </c>
      <c r="G51" s="15">
        <v>35038</v>
      </c>
      <c r="H51" t="s">
        <v>25</v>
      </c>
      <c r="I51" t="s">
        <v>250</v>
      </c>
      <c r="J51">
        <v>23</v>
      </c>
      <c r="K51">
        <v>0</v>
      </c>
      <c r="L51">
        <v>6.05</v>
      </c>
      <c r="M51" t="str">
        <f t="shared" si="0"/>
        <v/>
      </c>
    </row>
    <row r="52" spans="1:13" x14ac:dyDescent="0.3">
      <c r="A52">
        <v>24418</v>
      </c>
      <c r="B52" t="s">
        <v>1</v>
      </c>
      <c r="C52" t="s">
        <v>538</v>
      </c>
      <c r="D52" t="s">
        <v>1275</v>
      </c>
      <c r="E52">
        <v>42.461207999999999</v>
      </c>
      <c r="F52">
        <v>-71.371285999999998</v>
      </c>
      <c r="G52" s="15">
        <v>34990</v>
      </c>
      <c r="H52" t="s">
        <v>58</v>
      </c>
      <c r="J52">
        <v>15</v>
      </c>
      <c r="K52">
        <v>0</v>
      </c>
      <c r="L52">
        <v>6.5</v>
      </c>
      <c r="M52" t="str">
        <f t="shared" si="0"/>
        <v/>
      </c>
    </row>
    <row r="53" spans="1:13" x14ac:dyDescent="0.3">
      <c r="A53">
        <v>24419</v>
      </c>
      <c r="B53" t="s">
        <v>1</v>
      </c>
      <c r="C53" t="s">
        <v>503</v>
      </c>
      <c r="D53" t="s">
        <v>1243</v>
      </c>
      <c r="E53">
        <v>42.500400999999997</v>
      </c>
      <c r="F53">
        <v>-71.378710999999996</v>
      </c>
      <c r="G53" s="15">
        <v>34982</v>
      </c>
      <c r="H53" t="s">
        <v>25</v>
      </c>
      <c r="J53">
        <v>220</v>
      </c>
      <c r="K53">
        <v>75</v>
      </c>
      <c r="L53">
        <v>15</v>
      </c>
      <c r="M53">
        <f t="shared" si="0"/>
        <v>75</v>
      </c>
    </row>
    <row r="54" spans="1:13" x14ac:dyDescent="0.3">
      <c r="A54">
        <v>24421</v>
      </c>
      <c r="B54" t="s">
        <v>1</v>
      </c>
      <c r="C54" t="s">
        <v>966</v>
      </c>
      <c r="D54" t="s">
        <v>1276</v>
      </c>
      <c r="G54" s="15">
        <v>34953</v>
      </c>
      <c r="H54" t="s">
        <v>25</v>
      </c>
      <c r="J54">
        <v>480</v>
      </c>
      <c r="K54">
        <v>95</v>
      </c>
      <c r="L54">
        <v>39</v>
      </c>
      <c r="M54">
        <f t="shared" si="0"/>
        <v>95</v>
      </c>
    </row>
    <row r="55" spans="1:13" x14ac:dyDescent="0.3">
      <c r="A55">
        <v>24424</v>
      </c>
      <c r="B55" t="s">
        <v>1</v>
      </c>
      <c r="C55" t="s">
        <v>474</v>
      </c>
      <c r="D55" t="s">
        <v>1277</v>
      </c>
      <c r="E55">
        <v>42.501894</v>
      </c>
      <c r="F55">
        <v>-71.384984000000003</v>
      </c>
      <c r="G55" s="15">
        <v>34835</v>
      </c>
      <c r="H55" t="s">
        <v>25</v>
      </c>
      <c r="J55">
        <v>265</v>
      </c>
      <c r="K55">
        <v>3</v>
      </c>
      <c r="L55">
        <v>14</v>
      </c>
      <c r="M55">
        <f t="shared" si="0"/>
        <v>3</v>
      </c>
    </row>
    <row r="56" spans="1:13" x14ac:dyDescent="0.3">
      <c r="A56">
        <v>24425</v>
      </c>
      <c r="B56" t="s">
        <v>1</v>
      </c>
      <c r="C56" t="s">
        <v>583</v>
      </c>
      <c r="D56" t="s">
        <v>1241</v>
      </c>
      <c r="E56">
        <v>42.422702000000001</v>
      </c>
      <c r="F56">
        <v>-71.377841000000004</v>
      </c>
      <c r="G56" s="15">
        <v>34676</v>
      </c>
      <c r="H56" t="s">
        <v>25</v>
      </c>
      <c r="J56">
        <v>360</v>
      </c>
      <c r="K56">
        <v>67</v>
      </c>
      <c r="L56">
        <v>20</v>
      </c>
      <c r="M56">
        <f t="shared" si="0"/>
        <v>67</v>
      </c>
    </row>
    <row r="57" spans="1:13" x14ac:dyDescent="0.3">
      <c r="A57">
        <v>24426</v>
      </c>
      <c r="B57" t="s">
        <v>1</v>
      </c>
      <c r="C57" t="s">
        <v>156</v>
      </c>
      <c r="D57" t="s">
        <v>1278</v>
      </c>
      <c r="E57">
        <v>42.455280999999999</v>
      </c>
      <c r="F57">
        <v>-71.309466999999998</v>
      </c>
      <c r="G57" s="15">
        <v>34643</v>
      </c>
      <c r="H57" t="s">
        <v>25</v>
      </c>
      <c r="J57">
        <v>420</v>
      </c>
      <c r="K57">
        <v>10</v>
      </c>
      <c r="L57">
        <v>10</v>
      </c>
      <c r="M57">
        <f t="shared" si="0"/>
        <v>10</v>
      </c>
    </row>
    <row r="58" spans="1:13" x14ac:dyDescent="0.3">
      <c r="A58">
        <v>24427</v>
      </c>
      <c r="B58" t="s">
        <v>1</v>
      </c>
      <c r="C58" t="s">
        <v>1017</v>
      </c>
      <c r="D58" t="s">
        <v>1278</v>
      </c>
      <c r="E58">
        <v>42.461830999999997</v>
      </c>
      <c r="F58">
        <v>-71.308953000000002</v>
      </c>
      <c r="G58" s="15">
        <v>34639</v>
      </c>
      <c r="H58" t="s">
        <v>25</v>
      </c>
      <c r="J58">
        <v>700</v>
      </c>
      <c r="K58">
        <v>18</v>
      </c>
      <c r="L58">
        <v>30</v>
      </c>
      <c r="M58">
        <f t="shared" si="0"/>
        <v>18</v>
      </c>
    </row>
    <row r="59" spans="1:13" x14ac:dyDescent="0.3">
      <c r="A59">
        <v>24428</v>
      </c>
      <c r="B59" t="s">
        <v>1</v>
      </c>
      <c r="C59" t="s">
        <v>683</v>
      </c>
      <c r="D59" t="s">
        <v>1279</v>
      </c>
      <c r="E59">
        <v>42.451636999999998</v>
      </c>
      <c r="F59">
        <v>-71.325263000000007</v>
      </c>
      <c r="G59" s="15">
        <v>34598</v>
      </c>
      <c r="H59" t="s">
        <v>25</v>
      </c>
      <c r="J59">
        <v>490</v>
      </c>
      <c r="K59">
        <v>70</v>
      </c>
      <c r="L59">
        <v>25</v>
      </c>
      <c r="M59">
        <f t="shared" si="0"/>
        <v>70</v>
      </c>
    </row>
    <row r="60" spans="1:13" x14ac:dyDescent="0.3">
      <c r="A60">
        <v>24429</v>
      </c>
      <c r="B60" t="s">
        <v>1</v>
      </c>
      <c r="C60" t="s">
        <v>279</v>
      </c>
      <c r="D60" t="s">
        <v>105</v>
      </c>
      <c r="E60">
        <v>42.476025999999997</v>
      </c>
      <c r="F60">
        <v>-71.356020000000001</v>
      </c>
      <c r="G60" s="15">
        <v>34586</v>
      </c>
      <c r="H60" t="s">
        <v>58</v>
      </c>
      <c r="J60">
        <v>445</v>
      </c>
      <c r="K60">
        <v>28</v>
      </c>
      <c r="L60">
        <v>14</v>
      </c>
      <c r="M60">
        <f t="shared" si="0"/>
        <v>28</v>
      </c>
    </row>
    <row r="61" spans="1:13" x14ac:dyDescent="0.3">
      <c r="A61">
        <v>24430</v>
      </c>
      <c r="B61" t="s">
        <v>1</v>
      </c>
      <c r="C61" t="s">
        <v>143</v>
      </c>
      <c r="D61" t="s">
        <v>1253</v>
      </c>
      <c r="E61">
        <v>42.450549000000002</v>
      </c>
      <c r="F61">
        <v>-71.323837999999995</v>
      </c>
      <c r="G61" s="15">
        <v>34577</v>
      </c>
      <c r="H61" t="s">
        <v>25</v>
      </c>
      <c r="J61">
        <v>280</v>
      </c>
      <c r="K61">
        <v>50</v>
      </c>
      <c r="L61">
        <v>10</v>
      </c>
      <c r="M61">
        <f t="shared" si="0"/>
        <v>50</v>
      </c>
    </row>
    <row r="62" spans="1:13" x14ac:dyDescent="0.3">
      <c r="A62">
        <v>24431</v>
      </c>
      <c r="B62" t="s">
        <v>1</v>
      </c>
      <c r="C62" t="s">
        <v>333</v>
      </c>
      <c r="D62" t="s">
        <v>1243</v>
      </c>
      <c r="E62">
        <v>42.498593</v>
      </c>
      <c r="F62">
        <v>-71.374593000000004</v>
      </c>
      <c r="G62" s="15">
        <v>34531</v>
      </c>
      <c r="H62" t="s">
        <v>25</v>
      </c>
      <c r="J62">
        <v>160</v>
      </c>
      <c r="K62">
        <v>16</v>
      </c>
      <c r="L62">
        <v>9</v>
      </c>
      <c r="M62">
        <f t="shared" si="0"/>
        <v>16</v>
      </c>
    </row>
    <row r="63" spans="1:13" x14ac:dyDescent="0.3">
      <c r="A63">
        <v>24432</v>
      </c>
      <c r="B63" t="s">
        <v>1</v>
      </c>
      <c r="C63" t="s">
        <v>295</v>
      </c>
      <c r="D63" t="s">
        <v>1271</v>
      </c>
      <c r="E63">
        <v>42.471144000000002</v>
      </c>
      <c r="F63">
        <v>-71.345417999999995</v>
      </c>
      <c r="G63" s="15">
        <v>34507</v>
      </c>
      <c r="H63" t="s">
        <v>58</v>
      </c>
      <c r="J63">
        <v>605</v>
      </c>
      <c r="K63">
        <v>50</v>
      </c>
      <c r="L63">
        <v>38</v>
      </c>
      <c r="M63">
        <f t="shared" si="0"/>
        <v>50</v>
      </c>
    </row>
    <row r="64" spans="1:13" x14ac:dyDescent="0.3">
      <c r="A64">
        <v>24433</v>
      </c>
      <c r="B64" t="s">
        <v>1</v>
      </c>
      <c r="C64" t="s">
        <v>318</v>
      </c>
      <c r="D64" t="s">
        <v>1244</v>
      </c>
      <c r="E64">
        <v>42.457003999999998</v>
      </c>
      <c r="F64">
        <v>-71.354575999999994</v>
      </c>
      <c r="G64" s="15">
        <v>34494</v>
      </c>
      <c r="H64" t="s">
        <v>25</v>
      </c>
      <c r="J64">
        <v>260</v>
      </c>
      <c r="K64">
        <v>62</v>
      </c>
      <c r="L64">
        <v>16</v>
      </c>
      <c r="M64">
        <f t="shared" si="0"/>
        <v>62</v>
      </c>
    </row>
    <row r="65" spans="1:13" x14ac:dyDescent="0.3">
      <c r="A65">
        <v>24435</v>
      </c>
      <c r="B65" t="s">
        <v>1</v>
      </c>
      <c r="C65" t="s">
        <v>372</v>
      </c>
      <c r="D65" t="s">
        <v>1280</v>
      </c>
      <c r="E65">
        <v>42.479035000000003</v>
      </c>
      <c r="F65">
        <v>-71.385266999999999</v>
      </c>
      <c r="G65" s="15">
        <v>34487</v>
      </c>
      <c r="H65" t="s">
        <v>58</v>
      </c>
      <c r="J65">
        <v>520</v>
      </c>
      <c r="K65">
        <v>15</v>
      </c>
      <c r="L65">
        <v>20</v>
      </c>
      <c r="M65">
        <f t="shared" si="0"/>
        <v>15</v>
      </c>
    </row>
    <row r="66" spans="1:13" x14ac:dyDescent="0.3">
      <c r="A66">
        <v>24438</v>
      </c>
      <c r="B66" t="s">
        <v>1</v>
      </c>
      <c r="C66" t="s">
        <v>1281</v>
      </c>
      <c r="D66" t="s">
        <v>1144</v>
      </c>
      <c r="E66">
        <v>42.487296999999998</v>
      </c>
      <c r="F66">
        <v>-71.387112000000002</v>
      </c>
      <c r="G66" s="15">
        <v>34431</v>
      </c>
      <c r="H66" t="s">
        <v>25</v>
      </c>
      <c r="J66">
        <v>280</v>
      </c>
      <c r="K66">
        <v>10</v>
      </c>
      <c r="L66">
        <v>30</v>
      </c>
      <c r="M66">
        <f t="shared" si="0"/>
        <v>10</v>
      </c>
    </row>
    <row r="67" spans="1:13" x14ac:dyDescent="0.3">
      <c r="A67">
        <v>24439</v>
      </c>
      <c r="B67" t="s">
        <v>1</v>
      </c>
      <c r="C67" t="s">
        <v>244</v>
      </c>
      <c r="D67" t="s">
        <v>1282</v>
      </c>
      <c r="G67" s="15">
        <v>34302</v>
      </c>
      <c r="H67" t="s">
        <v>25</v>
      </c>
      <c r="J67">
        <v>445</v>
      </c>
      <c r="K67">
        <v>80</v>
      </c>
      <c r="L67">
        <v>10</v>
      </c>
      <c r="M67">
        <f t="shared" si="0"/>
        <v>80</v>
      </c>
    </row>
    <row r="68" spans="1:13" x14ac:dyDescent="0.3">
      <c r="A68">
        <v>24440</v>
      </c>
      <c r="B68" t="s">
        <v>1</v>
      </c>
      <c r="C68" t="s">
        <v>1011</v>
      </c>
      <c r="D68" t="s">
        <v>1244</v>
      </c>
      <c r="E68">
        <v>42.455679000000003</v>
      </c>
      <c r="F68">
        <v>-71.356898999999999</v>
      </c>
      <c r="G68" s="15">
        <v>34281</v>
      </c>
      <c r="H68" t="s">
        <v>25</v>
      </c>
      <c r="J68">
        <v>300</v>
      </c>
      <c r="K68">
        <v>50</v>
      </c>
      <c r="L68">
        <v>40</v>
      </c>
      <c r="M68">
        <f t="shared" si="0"/>
        <v>50</v>
      </c>
    </row>
    <row r="69" spans="1:13" x14ac:dyDescent="0.3">
      <c r="A69">
        <v>24443</v>
      </c>
      <c r="B69" t="s">
        <v>1</v>
      </c>
      <c r="C69" t="s">
        <v>1283</v>
      </c>
      <c r="D69" t="s">
        <v>1144</v>
      </c>
      <c r="E69">
        <v>42.485467999999997</v>
      </c>
      <c r="F69">
        <v>-71.388255000000001</v>
      </c>
      <c r="G69" s="15">
        <v>34169</v>
      </c>
      <c r="H69" t="s">
        <v>25</v>
      </c>
      <c r="J69">
        <v>140</v>
      </c>
      <c r="K69">
        <v>15</v>
      </c>
      <c r="L69">
        <v>15</v>
      </c>
      <c r="M69">
        <f t="shared" si="0"/>
        <v>15</v>
      </c>
    </row>
    <row r="70" spans="1:13" x14ac:dyDescent="0.3">
      <c r="A70">
        <v>24444</v>
      </c>
      <c r="B70" t="s">
        <v>1</v>
      </c>
      <c r="D70" t="s">
        <v>1144</v>
      </c>
      <c r="G70" s="15">
        <v>34164</v>
      </c>
      <c r="H70" t="s">
        <v>25</v>
      </c>
      <c r="I70" t="s">
        <v>125</v>
      </c>
      <c r="J70">
        <v>320</v>
      </c>
      <c r="K70">
        <v>0</v>
      </c>
      <c r="L70">
        <v>20</v>
      </c>
      <c r="M70" t="str">
        <f t="shared" si="0"/>
        <v/>
      </c>
    </row>
    <row r="71" spans="1:13" x14ac:dyDescent="0.3">
      <c r="A71">
        <v>24446</v>
      </c>
      <c r="B71" t="s">
        <v>1</v>
      </c>
      <c r="C71" t="s">
        <v>221</v>
      </c>
      <c r="D71" t="s">
        <v>1144</v>
      </c>
      <c r="G71" s="15">
        <v>34145</v>
      </c>
      <c r="H71" t="s">
        <v>25</v>
      </c>
      <c r="J71">
        <v>600</v>
      </c>
      <c r="K71">
        <v>35</v>
      </c>
      <c r="L71">
        <v>10</v>
      </c>
      <c r="M71">
        <f t="shared" si="0"/>
        <v>35</v>
      </c>
    </row>
    <row r="72" spans="1:13" x14ac:dyDescent="0.3">
      <c r="A72">
        <v>24448</v>
      </c>
      <c r="B72" t="s">
        <v>1</v>
      </c>
      <c r="C72" t="s">
        <v>1284</v>
      </c>
      <c r="D72" t="s">
        <v>837</v>
      </c>
      <c r="E72">
        <v>42.483666999999997</v>
      </c>
      <c r="F72">
        <v>-71.367228999999995</v>
      </c>
      <c r="G72" s="15">
        <v>33939</v>
      </c>
      <c r="H72" t="s">
        <v>25</v>
      </c>
      <c r="J72">
        <v>465</v>
      </c>
      <c r="K72">
        <v>18</v>
      </c>
      <c r="L72">
        <v>16</v>
      </c>
      <c r="M72">
        <f t="shared" si="0"/>
        <v>18</v>
      </c>
    </row>
    <row r="73" spans="1:13" x14ac:dyDescent="0.3">
      <c r="A73">
        <v>24449</v>
      </c>
      <c r="B73" t="s">
        <v>1</v>
      </c>
      <c r="C73" t="s">
        <v>487</v>
      </c>
      <c r="D73" t="s">
        <v>1285</v>
      </c>
      <c r="E73">
        <v>42.437739999999998</v>
      </c>
      <c r="F73">
        <v>-71.426328999999996</v>
      </c>
      <c r="G73" s="15">
        <v>33903</v>
      </c>
      <c r="H73" t="s">
        <v>58</v>
      </c>
      <c r="J73">
        <v>250</v>
      </c>
      <c r="K73">
        <v>75</v>
      </c>
      <c r="L73">
        <v>20</v>
      </c>
      <c r="M73">
        <f t="shared" si="0"/>
        <v>75</v>
      </c>
    </row>
    <row r="74" spans="1:13" x14ac:dyDescent="0.3">
      <c r="A74">
        <v>24450</v>
      </c>
      <c r="B74" t="s">
        <v>1</v>
      </c>
      <c r="C74" t="s">
        <v>359</v>
      </c>
      <c r="D74" t="s">
        <v>1270</v>
      </c>
      <c r="E74">
        <v>42.484012999999997</v>
      </c>
      <c r="F74">
        <v>-71.331872000000004</v>
      </c>
      <c r="G74" s="15">
        <v>33877</v>
      </c>
      <c r="H74" t="s">
        <v>58</v>
      </c>
      <c r="J74">
        <v>475</v>
      </c>
      <c r="K74">
        <v>75</v>
      </c>
      <c r="L74">
        <v>35</v>
      </c>
      <c r="M74">
        <f t="shared" ref="M74:M137" si="1">IF(K74&lt;1,"",IF(J74&gt;40,K74,""))</f>
        <v>75</v>
      </c>
    </row>
    <row r="75" spans="1:13" x14ac:dyDescent="0.3">
      <c r="A75">
        <v>24451</v>
      </c>
      <c r="B75" t="s">
        <v>1</v>
      </c>
      <c r="C75" t="s">
        <v>732</v>
      </c>
      <c r="D75" t="s">
        <v>1286</v>
      </c>
      <c r="E75">
        <v>42.493994000000001</v>
      </c>
      <c r="F75">
        <v>-71.383932999999999</v>
      </c>
      <c r="G75" s="15">
        <v>33767</v>
      </c>
      <c r="H75" t="s">
        <v>25</v>
      </c>
      <c r="J75">
        <v>590</v>
      </c>
      <c r="K75">
        <v>5</v>
      </c>
      <c r="L75">
        <v>8</v>
      </c>
      <c r="M75">
        <f t="shared" si="1"/>
        <v>5</v>
      </c>
    </row>
    <row r="76" spans="1:13" x14ac:dyDescent="0.3">
      <c r="A76">
        <v>24452</v>
      </c>
      <c r="B76" t="s">
        <v>1</v>
      </c>
      <c r="C76" t="s">
        <v>878</v>
      </c>
      <c r="D76" t="s">
        <v>1287</v>
      </c>
      <c r="E76">
        <v>42.467101999999997</v>
      </c>
      <c r="F76">
        <v>-71.368899999999996</v>
      </c>
      <c r="G76" s="15">
        <v>33767</v>
      </c>
      <c r="H76" t="s">
        <v>25</v>
      </c>
      <c r="J76">
        <v>900</v>
      </c>
      <c r="K76">
        <v>14</v>
      </c>
      <c r="L76">
        <v>42</v>
      </c>
      <c r="M76">
        <f t="shared" si="1"/>
        <v>14</v>
      </c>
    </row>
    <row r="77" spans="1:13" x14ac:dyDescent="0.3">
      <c r="A77">
        <v>24453</v>
      </c>
      <c r="B77" t="s">
        <v>1</v>
      </c>
      <c r="C77" t="s">
        <v>81</v>
      </c>
      <c r="D77" t="s">
        <v>1144</v>
      </c>
      <c r="G77" s="15">
        <v>33707</v>
      </c>
      <c r="H77" t="s">
        <v>25</v>
      </c>
      <c r="J77">
        <v>220</v>
      </c>
      <c r="K77">
        <v>5</v>
      </c>
      <c r="L77">
        <v>10</v>
      </c>
      <c r="M77">
        <f t="shared" si="1"/>
        <v>5</v>
      </c>
    </row>
    <row r="78" spans="1:13" x14ac:dyDescent="0.3">
      <c r="A78">
        <v>24456</v>
      </c>
      <c r="B78" t="s">
        <v>1</v>
      </c>
      <c r="C78" t="s">
        <v>1288</v>
      </c>
      <c r="D78" t="s">
        <v>1144</v>
      </c>
      <c r="E78">
        <v>42.479304999999997</v>
      </c>
      <c r="F78">
        <v>-71.380784000000006</v>
      </c>
      <c r="G78" s="15">
        <v>33581</v>
      </c>
      <c r="H78" t="s">
        <v>25</v>
      </c>
      <c r="J78">
        <v>235</v>
      </c>
      <c r="K78">
        <v>0</v>
      </c>
      <c r="L78">
        <v>10</v>
      </c>
      <c r="M78" t="str">
        <f t="shared" si="1"/>
        <v/>
      </c>
    </row>
    <row r="79" spans="1:13" x14ac:dyDescent="0.3">
      <c r="A79">
        <v>24458</v>
      </c>
      <c r="B79" t="s">
        <v>1</v>
      </c>
      <c r="C79" t="s">
        <v>295</v>
      </c>
      <c r="D79" t="s">
        <v>1271</v>
      </c>
      <c r="E79">
        <v>42.471144000000002</v>
      </c>
      <c r="F79">
        <v>-71.345417999999995</v>
      </c>
      <c r="G79" s="15">
        <v>33497</v>
      </c>
      <c r="H79" t="s">
        <v>58</v>
      </c>
      <c r="J79">
        <v>750</v>
      </c>
      <c r="K79">
        <v>70</v>
      </c>
      <c r="L79">
        <v>35</v>
      </c>
      <c r="M79">
        <f t="shared" si="1"/>
        <v>70</v>
      </c>
    </row>
    <row r="80" spans="1:13" x14ac:dyDescent="0.3">
      <c r="A80">
        <v>24459</v>
      </c>
      <c r="B80" t="s">
        <v>1</v>
      </c>
      <c r="C80" t="s">
        <v>295</v>
      </c>
      <c r="D80" t="s">
        <v>1271</v>
      </c>
      <c r="E80">
        <v>42.471144000000002</v>
      </c>
      <c r="F80">
        <v>-71.345417999999995</v>
      </c>
      <c r="G80" s="15">
        <v>33494</v>
      </c>
      <c r="H80" t="s">
        <v>58</v>
      </c>
      <c r="J80">
        <v>365</v>
      </c>
      <c r="K80">
        <v>30</v>
      </c>
      <c r="L80">
        <v>25</v>
      </c>
      <c r="M80">
        <f t="shared" si="1"/>
        <v>30</v>
      </c>
    </row>
    <row r="81" spans="1:13" x14ac:dyDescent="0.3">
      <c r="A81">
        <v>24460</v>
      </c>
      <c r="B81" t="s">
        <v>1</v>
      </c>
      <c r="C81" t="s">
        <v>1289</v>
      </c>
      <c r="D81" t="s">
        <v>1144</v>
      </c>
      <c r="E81">
        <v>42.493344</v>
      </c>
      <c r="F81">
        <v>-71.390044000000003</v>
      </c>
      <c r="G81" s="15">
        <v>33414</v>
      </c>
      <c r="H81" t="s">
        <v>25</v>
      </c>
      <c r="J81">
        <v>185</v>
      </c>
      <c r="K81">
        <v>4</v>
      </c>
      <c r="L81">
        <v>30</v>
      </c>
      <c r="M81">
        <f t="shared" si="1"/>
        <v>4</v>
      </c>
    </row>
    <row r="82" spans="1:13" x14ac:dyDescent="0.3">
      <c r="A82">
        <v>24461</v>
      </c>
      <c r="B82" t="s">
        <v>1</v>
      </c>
      <c r="D82" t="s">
        <v>1144</v>
      </c>
      <c r="G82" s="15">
        <v>33345</v>
      </c>
      <c r="H82" t="s">
        <v>25</v>
      </c>
      <c r="J82">
        <v>285</v>
      </c>
      <c r="K82">
        <v>18</v>
      </c>
      <c r="M82">
        <f t="shared" si="1"/>
        <v>18</v>
      </c>
    </row>
    <row r="83" spans="1:13" x14ac:dyDescent="0.3">
      <c r="A83">
        <v>24463</v>
      </c>
      <c r="B83" t="s">
        <v>1</v>
      </c>
      <c r="C83" t="s">
        <v>606</v>
      </c>
      <c r="D83" t="s">
        <v>1290</v>
      </c>
      <c r="E83">
        <v>42.427793999999999</v>
      </c>
      <c r="F83">
        <v>-71.386359999999996</v>
      </c>
      <c r="G83" s="15">
        <v>33247</v>
      </c>
      <c r="H83" t="s">
        <v>25</v>
      </c>
      <c r="J83">
        <v>65</v>
      </c>
      <c r="K83">
        <v>0</v>
      </c>
      <c r="L83">
        <v>37.65</v>
      </c>
      <c r="M83" t="str">
        <f t="shared" si="1"/>
        <v/>
      </c>
    </row>
    <row r="84" spans="1:13" x14ac:dyDescent="0.3">
      <c r="A84">
        <v>24464</v>
      </c>
      <c r="B84" t="s">
        <v>1</v>
      </c>
      <c r="C84" t="s">
        <v>537</v>
      </c>
      <c r="D84" t="s">
        <v>1291</v>
      </c>
      <c r="E84">
        <v>42.461320999999998</v>
      </c>
      <c r="F84">
        <v>-71.363358000000005</v>
      </c>
      <c r="G84" s="15">
        <v>33183</v>
      </c>
      <c r="H84" t="s">
        <v>25</v>
      </c>
      <c r="J84">
        <v>225</v>
      </c>
      <c r="K84">
        <v>45</v>
      </c>
      <c r="L84">
        <v>10</v>
      </c>
      <c r="M84">
        <f t="shared" si="1"/>
        <v>45</v>
      </c>
    </row>
    <row r="85" spans="1:13" x14ac:dyDescent="0.3">
      <c r="A85">
        <v>24465</v>
      </c>
      <c r="B85" t="s">
        <v>1</v>
      </c>
      <c r="C85" t="s">
        <v>153</v>
      </c>
      <c r="D85" t="s">
        <v>1144</v>
      </c>
      <c r="E85">
        <v>42.492050999999996</v>
      </c>
      <c r="F85">
        <v>-71.390591000000001</v>
      </c>
      <c r="G85" s="15">
        <v>33169</v>
      </c>
      <c r="H85" t="s">
        <v>25</v>
      </c>
      <c r="J85">
        <v>340</v>
      </c>
      <c r="K85">
        <v>10</v>
      </c>
      <c r="L85">
        <v>30</v>
      </c>
      <c r="M85">
        <f t="shared" si="1"/>
        <v>10</v>
      </c>
    </row>
    <row r="86" spans="1:13" x14ac:dyDescent="0.3">
      <c r="A86">
        <v>24468</v>
      </c>
      <c r="B86" t="s">
        <v>1</v>
      </c>
      <c r="C86" t="s">
        <v>1292</v>
      </c>
      <c r="D86" t="s">
        <v>1243</v>
      </c>
      <c r="E86">
        <v>42.503377999999998</v>
      </c>
      <c r="F86">
        <v>-71.381651000000005</v>
      </c>
      <c r="G86" s="15">
        <v>33133</v>
      </c>
      <c r="H86" t="s">
        <v>25</v>
      </c>
      <c r="J86">
        <v>180</v>
      </c>
      <c r="K86">
        <v>40</v>
      </c>
      <c r="L86">
        <v>20</v>
      </c>
      <c r="M86">
        <f t="shared" si="1"/>
        <v>40</v>
      </c>
    </row>
    <row r="87" spans="1:13" x14ac:dyDescent="0.3">
      <c r="A87">
        <v>24469</v>
      </c>
      <c r="B87" t="s">
        <v>1</v>
      </c>
      <c r="C87" t="s">
        <v>1177</v>
      </c>
      <c r="D87" t="s">
        <v>1293</v>
      </c>
      <c r="E87">
        <v>42.447336999999997</v>
      </c>
      <c r="F87">
        <v>-71.353688000000005</v>
      </c>
      <c r="G87" s="15">
        <v>33100</v>
      </c>
      <c r="H87" t="s">
        <v>25</v>
      </c>
      <c r="J87">
        <v>28</v>
      </c>
      <c r="K87">
        <v>35</v>
      </c>
      <c r="L87">
        <v>3.8</v>
      </c>
      <c r="M87" t="str">
        <f t="shared" si="1"/>
        <v/>
      </c>
    </row>
    <row r="88" spans="1:13" x14ac:dyDescent="0.3">
      <c r="A88">
        <v>24471</v>
      </c>
      <c r="B88" t="s">
        <v>1</v>
      </c>
      <c r="C88" t="s">
        <v>505</v>
      </c>
      <c r="D88" t="s">
        <v>1144</v>
      </c>
      <c r="E88">
        <v>42.479689999999998</v>
      </c>
      <c r="F88">
        <v>-71.381118000000001</v>
      </c>
      <c r="G88" s="15">
        <v>33051</v>
      </c>
      <c r="H88" t="s">
        <v>25</v>
      </c>
      <c r="J88">
        <v>245</v>
      </c>
      <c r="K88">
        <v>25</v>
      </c>
      <c r="L88">
        <v>13</v>
      </c>
      <c r="M88">
        <f t="shared" si="1"/>
        <v>25</v>
      </c>
    </row>
    <row r="89" spans="1:13" x14ac:dyDescent="0.3">
      <c r="A89">
        <v>24472</v>
      </c>
      <c r="B89" t="s">
        <v>1</v>
      </c>
      <c r="C89" t="s">
        <v>320</v>
      </c>
      <c r="D89" t="s">
        <v>1294</v>
      </c>
      <c r="G89" s="15">
        <v>32828</v>
      </c>
      <c r="H89" t="s">
        <v>25</v>
      </c>
      <c r="J89">
        <v>365</v>
      </c>
      <c r="K89">
        <v>52</v>
      </c>
      <c r="L89">
        <v>11</v>
      </c>
      <c r="M89">
        <f t="shared" si="1"/>
        <v>52</v>
      </c>
    </row>
    <row r="90" spans="1:13" x14ac:dyDescent="0.3">
      <c r="A90">
        <v>24473</v>
      </c>
      <c r="B90" t="s">
        <v>1</v>
      </c>
      <c r="C90" t="s">
        <v>1295</v>
      </c>
      <c r="D90" t="s">
        <v>1296</v>
      </c>
      <c r="E90">
        <v>42.423541999999998</v>
      </c>
      <c r="F90">
        <v>-71.358887999999993</v>
      </c>
      <c r="G90" s="15">
        <v>32826</v>
      </c>
      <c r="H90" t="s">
        <v>25</v>
      </c>
      <c r="J90">
        <v>325</v>
      </c>
      <c r="K90">
        <v>10</v>
      </c>
      <c r="L90">
        <v>50</v>
      </c>
      <c r="M90">
        <f t="shared" si="1"/>
        <v>10</v>
      </c>
    </row>
    <row r="91" spans="1:13" x14ac:dyDescent="0.3">
      <c r="A91">
        <v>24474</v>
      </c>
      <c r="B91" t="s">
        <v>1</v>
      </c>
      <c r="C91" t="s">
        <v>616</v>
      </c>
      <c r="D91" t="s">
        <v>1297</v>
      </c>
      <c r="E91">
        <v>42.488264999999998</v>
      </c>
      <c r="F91">
        <v>-71.383735000000001</v>
      </c>
      <c r="G91" s="15">
        <v>32757</v>
      </c>
      <c r="H91" t="s">
        <v>25</v>
      </c>
      <c r="J91">
        <v>380</v>
      </c>
      <c r="K91">
        <v>3.5</v>
      </c>
      <c r="L91">
        <v>15</v>
      </c>
      <c r="M91">
        <f t="shared" si="1"/>
        <v>3.5</v>
      </c>
    </row>
    <row r="92" spans="1:13" x14ac:dyDescent="0.3">
      <c r="A92">
        <v>24475</v>
      </c>
      <c r="B92" t="s">
        <v>1</v>
      </c>
      <c r="C92" t="s">
        <v>1298</v>
      </c>
      <c r="D92" t="s">
        <v>1296</v>
      </c>
      <c r="E92">
        <v>42.423054999999998</v>
      </c>
      <c r="F92">
        <v>-71.364037999999994</v>
      </c>
      <c r="G92" s="15">
        <v>32778</v>
      </c>
      <c r="H92" t="s">
        <v>25</v>
      </c>
      <c r="J92">
        <v>600</v>
      </c>
      <c r="K92">
        <v>1</v>
      </c>
      <c r="L92">
        <v>45</v>
      </c>
      <c r="M92">
        <f t="shared" si="1"/>
        <v>1</v>
      </c>
    </row>
    <row r="93" spans="1:13" x14ac:dyDescent="0.3">
      <c r="A93">
        <v>24476</v>
      </c>
      <c r="B93" t="s">
        <v>1</v>
      </c>
      <c r="C93" t="s">
        <v>711</v>
      </c>
      <c r="D93" t="s">
        <v>1144</v>
      </c>
      <c r="E93">
        <v>42.479891000000002</v>
      </c>
      <c r="F93">
        <v>-71.381940999999998</v>
      </c>
      <c r="G93" s="15">
        <v>32739</v>
      </c>
      <c r="H93" t="s">
        <v>25</v>
      </c>
      <c r="J93">
        <v>445</v>
      </c>
      <c r="K93">
        <v>30</v>
      </c>
      <c r="L93">
        <v>20</v>
      </c>
      <c r="M93">
        <f t="shared" si="1"/>
        <v>30</v>
      </c>
    </row>
    <row r="94" spans="1:13" x14ac:dyDescent="0.3">
      <c r="A94">
        <v>24477</v>
      </c>
      <c r="B94" t="s">
        <v>1</v>
      </c>
      <c r="C94" t="s">
        <v>1299</v>
      </c>
      <c r="D94" t="s">
        <v>1236</v>
      </c>
      <c r="E94">
        <v>42.427824999999999</v>
      </c>
      <c r="F94">
        <v>-71.366864000000007</v>
      </c>
      <c r="G94" s="15">
        <v>32709</v>
      </c>
      <c r="H94" t="s">
        <v>25</v>
      </c>
      <c r="J94">
        <v>225</v>
      </c>
      <c r="K94">
        <v>8</v>
      </c>
      <c r="L94">
        <v>8</v>
      </c>
      <c r="M94">
        <f t="shared" si="1"/>
        <v>8</v>
      </c>
    </row>
    <row r="95" spans="1:13" x14ac:dyDescent="0.3">
      <c r="A95">
        <v>24478</v>
      </c>
      <c r="B95" t="s">
        <v>1</v>
      </c>
      <c r="C95" t="s">
        <v>248</v>
      </c>
      <c r="D95" t="s">
        <v>1300</v>
      </c>
      <c r="E95">
        <v>42.457984000000003</v>
      </c>
      <c r="F95">
        <v>-71.358975999999998</v>
      </c>
      <c r="G95" s="15">
        <v>32674</v>
      </c>
      <c r="H95" t="s">
        <v>25</v>
      </c>
      <c r="J95">
        <v>320</v>
      </c>
      <c r="K95">
        <v>80</v>
      </c>
      <c r="L95">
        <v>30</v>
      </c>
      <c r="M95">
        <f t="shared" si="1"/>
        <v>80</v>
      </c>
    </row>
    <row r="96" spans="1:13" x14ac:dyDescent="0.3">
      <c r="A96">
        <v>24479</v>
      </c>
      <c r="B96" t="s">
        <v>1</v>
      </c>
      <c r="C96" t="s">
        <v>419</v>
      </c>
      <c r="D96" t="s">
        <v>1301</v>
      </c>
      <c r="G96" s="15">
        <v>32666</v>
      </c>
      <c r="H96" t="s">
        <v>25</v>
      </c>
      <c r="J96">
        <v>79</v>
      </c>
      <c r="K96">
        <v>0</v>
      </c>
      <c r="L96">
        <v>51.4</v>
      </c>
      <c r="M96" t="str">
        <f t="shared" si="1"/>
        <v/>
      </c>
    </row>
    <row r="97" spans="1:13" x14ac:dyDescent="0.3">
      <c r="A97">
        <v>24480</v>
      </c>
      <c r="B97" t="s">
        <v>1</v>
      </c>
      <c r="D97" t="s">
        <v>1246</v>
      </c>
      <c r="G97" s="15">
        <v>32652</v>
      </c>
      <c r="H97" t="s">
        <v>58</v>
      </c>
      <c r="J97">
        <v>625</v>
      </c>
      <c r="K97">
        <v>1</v>
      </c>
      <c r="L97">
        <v>3</v>
      </c>
      <c r="M97">
        <f t="shared" si="1"/>
        <v>1</v>
      </c>
    </row>
    <row r="98" spans="1:13" x14ac:dyDescent="0.3">
      <c r="A98">
        <v>24481</v>
      </c>
      <c r="B98" t="s">
        <v>1</v>
      </c>
      <c r="C98" t="s">
        <v>246</v>
      </c>
      <c r="D98" t="s">
        <v>1302</v>
      </c>
      <c r="E98">
        <v>42.474386000000003</v>
      </c>
      <c r="F98">
        <v>-71.364845000000003</v>
      </c>
      <c r="G98" s="15">
        <v>32645</v>
      </c>
      <c r="H98" t="s">
        <v>25</v>
      </c>
      <c r="J98">
        <v>365</v>
      </c>
      <c r="K98">
        <v>38</v>
      </c>
      <c r="L98">
        <v>25</v>
      </c>
      <c r="M98">
        <f t="shared" si="1"/>
        <v>38</v>
      </c>
    </row>
    <row r="99" spans="1:13" x14ac:dyDescent="0.3">
      <c r="A99">
        <v>24482</v>
      </c>
      <c r="B99" t="s">
        <v>1</v>
      </c>
      <c r="C99" t="s">
        <v>338</v>
      </c>
      <c r="D99" t="s">
        <v>1271</v>
      </c>
      <c r="E99">
        <v>42.470036</v>
      </c>
      <c r="F99">
        <v>-71.347089999999994</v>
      </c>
      <c r="G99" s="15">
        <v>32640</v>
      </c>
      <c r="H99" t="s">
        <v>25</v>
      </c>
      <c r="J99">
        <v>940</v>
      </c>
      <c r="K99">
        <v>50</v>
      </c>
      <c r="L99">
        <v>28</v>
      </c>
      <c r="M99">
        <f t="shared" si="1"/>
        <v>50</v>
      </c>
    </row>
    <row r="100" spans="1:13" x14ac:dyDescent="0.3">
      <c r="A100">
        <v>24483</v>
      </c>
      <c r="B100" t="s">
        <v>1</v>
      </c>
      <c r="C100" t="s">
        <v>338</v>
      </c>
      <c r="D100" t="s">
        <v>1271</v>
      </c>
      <c r="E100">
        <v>42.470036</v>
      </c>
      <c r="F100">
        <v>-71.347089999999994</v>
      </c>
      <c r="G100" s="15">
        <v>32638</v>
      </c>
      <c r="H100" t="s">
        <v>58</v>
      </c>
      <c r="J100">
        <v>705</v>
      </c>
      <c r="K100">
        <v>42</v>
      </c>
      <c r="L100">
        <v>30</v>
      </c>
      <c r="M100">
        <f t="shared" si="1"/>
        <v>42</v>
      </c>
    </row>
    <row r="101" spans="1:13" x14ac:dyDescent="0.3">
      <c r="A101">
        <v>24484</v>
      </c>
      <c r="B101" t="s">
        <v>1</v>
      </c>
      <c r="C101" t="s">
        <v>1303</v>
      </c>
      <c r="D101" t="s">
        <v>1291</v>
      </c>
      <c r="E101">
        <v>42.464464</v>
      </c>
      <c r="F101">
        <v>-71.365544</v>
      </c>
      <c r="G101" s="15">
        <v>32630</v>
      </c>
      <c r="H101" t="s">
        <v>58</v>
      </c>
      <c r="J101">
        <v>700</v>
      </c>
      <c r="K101">
        <v>100</v>
      </c>
      <c r="L101">
        <v>40</v>
      </c>
      <c r="M101">
        <f t="shared" si="1"/>
        <v>100</v>
      </c>
    </row>
    <row r="102" spans="1:13" x14ac:dyDescent="0.3">
      <c r="A102">
        <v>24486</v>
      </c>
      <c r="B102" t="s">
        <v>1</v>
      </c>
      <c r="C102" t="s">
        <v>1304</v>
      </c>
      <c r="D102" t="s">
        <v>1144</v>
      </c>
      <c r="E102">
        <v>42.494083000000003</v>
      </c>
      <c r="F102">
        <v>-71.389418000000006</v>
      </c>
      <c r="G102" s="15">
        <v>32569</v>
      </c>
      <c r="H102" t="s">
        <v>25</v>
      </c>
      <c r="K102">
        <v>10</v>
      </c>
      <c r="L102">
        <v>6</v>
      </c>
      <c r="M102" t="str">
        <f t="shared" si="1"/>
        <v/>
      </c>
    </row>
    <row r="103" spans="1:13" x14ac:dyDescent="0.3">
      <c r="A103">
        <v>24487</v>
      </c>
      <c r="B103" t="s">
        <v>1</v>
      </c>
      <c r="C103" t="s">
        <v>1305</v>
      </c>
      <c r="D103" t="s">
        <v>1271</v>
      </c>
      <c r="G103" s="15">
        <v>32542</v>
      </c>
      <c r="H103" t="s">
        <v>25</v>
      </c>
      <c r="J103">
        <v>365</v>
      </c>
      <c r="K103">
        <v>87</v>
      </c>
      <c r="L103">
        <v>35</v>
      </c>
      <c r="M103">
        <f t="shared" si="1"/>
        <v>87</v>
      </c>
    </row>
    <row r="104" spans="1:13" x14ac:dyDescent="0.3">
      <c r="A104">
        <v>24488</v>
      </c>
      <c r="B104" t="s">
        <v>1</v>
      </c>
      <c r="C104" t="s">
        <v>81</v>
      </c>
      <c r="D104" t="s">
        <v>1306</v>
      </c>
      <c r="G104" s="15">
        <v>32539</v>
      </c>
      <c r="H104" t="s">
        <v>25</v>
      </c>
      <c r="J104">
        <v>705</v>
      </c>
      <c r="K104">
        <v>18</v>
      </c>
      <c r="L104">
        <v>18</v>
      </c>
      <c r="M104">
        <f t="shared" si="1"/>
        <v>18</v>
      </c>
    </row>
    <row r="105" spans="1:13" x14ac:dyDescent="0.3">
      <c r="A105">
        <v>24489</v>
      </c>
      <c r="B105" t="s">
        <v>1</v>
      </c>
      <c r="C105" t="s">
        <v>338</v>
      </c>
      <c r="D105" t="s">
        <v>1307</v>
      </c>
      <c r="E105">
        <v>42.427311000000003</v>
      </c>
      <c r="F105">
        <v>-71.388363999999996</v>
      </c>
      <c r="G105" s="15">
        <v>32418</v>
      </c>
      <c r="H105" t="s">
        <v>25</v>
      </c>
      <c r="J105">
        <v>72</v>
      </c>
      <c r="K105">
        <v>0</v>
      </c>
      <c r="L105">
        <v>49.6</v>
      </c>
      <c r="M105" t="str">
        <f t="shared" si="1"/>
        <v/>
      </c>
    </row>
    <row r="106" spans="1:13" x14ac:dyDescent="0.3">
      <c r="A106">
        <v>24490</v>
      </c>
      <c r="B106" t="s">
        <v>1</v>
      </c>
      <c r="C106" t="s">
        <v>444</v>
      </c>
      <c r="D106" t="s">
        <v>1277</v>
      </c>
      <c r="E106">
        <v>42.502578</v>
      </c>
      <c r="F106">
        <v>-71.385897999999997</v>
      </c>
      <c r="G106" s="15">
        <v>32457</v>
      </c>
      <c r="H106" t="s">
        <v>25</v>
      </c>
      <c r="J106">
        <v>320</v>
      </c>
      <c r="K106">
        <v>8</v>
      </c>
      <c r="M106">
        <f t="shared" si="1"/>
        <v>8</v>
      </c>
    </row>
    <row r="107" spans="1:13" x14ac:dyDescent="0.3">
      <c r="A107">
        <v>24491</v>
      </c>
      <c r="B107" t="s">
        <v>1</v>
      </c>
      <c r="C107" t="s">
        <v>1308</v>
      </c>
      <c r="D107" t="s">
        <v>1248</v>
      </c>
      <c r="E107">
        <v>42.494926999999997</v>
      </c>
      <c r="F107">
        <v>-71.322338999999999</v>
      </c>
      <c r="G107" s="15">
        <v>32429</v>
      </c>
      <c r="H107" t="s">
        <v>25</v>
      </c>
      <c r="J107">
        <v>505</v>
      </c>
      <c r="K107">
        <v>109</v>
      </c>
      <c r="M107">
        <f t="shared" si="1"/>
        <v>109</v>
      </c>
    </row>
    <row r="108" spans="1:13" x14ac:dyDescent="0.3">
      <c r="A108">
        <v>24492</v>
      </c>
      <c r="B108" t="s">
        <v>1</v>
      </c>
      <c r="D108" t="s">
        <v>1256</v>
      </c>
      <c r="G108" s="15">
        <v>32399</v>
      </c>
      <c r="H108" t="s">
        <v>25</v>
      </c>
      <c r="J108">
        <v>55</v>
      </c>
      <c r="K108">
        <v>55</v>
      </c>
      <c r="L108">
        <v>25.9</v>
      </c>
      <c r="M108">
        <f t="shared" si="1"/>
        <v>55</v>
      </c>
    </row>
    <row r="109" spans="1:13" x14ac:dyDescent="0.3">
      <c r="A109">
        <v>24493</v>
      </c>
      <c r="B109" t="s">
        <v>1</v>
      </c>
      <c r="C109" t="s">
        <v>1309</v>
      </c>
      <c r="D109" t="s">
        <v>1144</v>
      </c>
      <c r="E109">
        <v>42.490920000000003</v>
      </c>
      <c r="F109">
        <v>-71.392045999999993</v>
      </c>
      <c r="G109" s="15">
        <v>32387</v>
      </c>
      <c r="H109" t="s">
        <v>25</v>
      </c>
      <c r="K109">
        <v>6</v>
      </c>
      <c r="L109">
        <v>15</v>
      </c>
      <c r="M109" t="str">
        <f t="shared" si="1"/>
        <v/>
      </c>
    </row>
    <row r="110" spans="1:13" x14ac:dyDescent="0.3">
      <c r="A110">
        <v>24494</v>
      </c>
      <c r="B110" t="s">
        <v>1</v>
      </c>
      <c r="C110" t="s">
        <v>402</v>
      </c>
      <c r="D110" t="s">
        <v>874</v>
      </c>
      <c r="G110" s="15">
        <v>32381</v>
      </c>
      <c r="H110" t="s">
        <v>25</v>
      </c>
      <c r="K110">
        <v>37</v>
      </c>
      <c r="L110">
        <v>20</v>
      </c>
      <c r="M110" t="str">
        <f t="shared" si="1"/>
        <v/>
      </c>
    </row>
    <row r="111" spans="1:13" x14ac:dyDescent="0.3">
      <c r="A111">
        <v>24495</v>
      </c>
      <c r="B111" t="s">
        <v>1</v>
      </c>
      <c r="D111" t="s">
        <v>1310</v>
      </c>
      <c r="G111" s="15">
        <v>32381</v>
      </c>
      <c r="H111" t="s">
        <v>25</v>
      </c>
      <c r="J111">
        <v>400</v>
      </c>
      <c r="K111">
        <v>45</v>
      </c>
      <c r="L111">
        <v>20</v>
      </c>
      <c r="M111">
        <f t="shared" si="1"/>
        <v>45</v>
      </c>
    </row>
    <row r="112" spans="1:13" x14ac:dyDescent="0.3">
      <c r="A112">
        <v>24496</v>
      </c>
      <c r="B112" t="s">
        <v>1</v>
      </c>
      <c r="C112" t="s">
        <v>1311</v>
      </c>
      <c r="D112" t="s">
        <v>1244</v>
      </c>
      <c r="E112">
        <v>42.414135999999999</v>
      </c>
      <c r="F112">
        <v>-71.368272000000005</v>
      </c>
      <c r="G112" s="15">
        <v>32372</v>
      </c>
      <c r="H112" t="s">
        <v>25</v>
      </c>
      <c r="J112">
        <v>385</v>
      </c>
      <c r="K112">
        <v>4</v>
      </c>
      <c r="L112">
        <v>40</v>
      </c>
      <c r="M112">
        <f t="shared" si="1"/>
        <v>4</v>
      </c>
    </row>
    <row r="113" spans="1:13" x14ac:dyDescent="0.3">
      <c r="A113">
        <v>24497</v>
      </c>
      <c r="B113" t="s">
        <v>1</v>
      </c>
      <c r="C113" t="s">
        <v>1312</v>
      </c>
      <c r="D113" t="s">
        <v>1313</v>
      </c>
      <c r="G113" s="15">
        <v>32356</v>
      </c>
      <c r="H113" t="s">
        <v>58</v>
      </c>
      <c r="J113">
        <v>55</v>
      </c>
      <c r="L113">
        <v>12</v>
      </c>
      <c r="M113" t="str">
        <f t="shared" si="1"/>
        <v/>
      </c>
    </row>
    <row r="114" spans="1:13" x14ac:dyDescent="0.3">
      <c r="A114">
        <v>24498</v>
      </c>
      <c r="B114" t="s">
        <v>1</v>
      </c>
      <c r="C114" t="s">
        <v>569</v>
      </c>
      <c r="D114" t="s">
        <v>1236</v>
      </c>
      <c r="G114" s="15">
        <v>32331</v>
      </c>
      <c r="H114" t="s">
        <v>25</v>
      </c>
      <c r="J114">
        <v>500</v>
      </c>
      <c r="K114">
        <v>24</v>
      </c>
      <c r="M114">
        <f t="shared" si="1"/>
        <v>24</v>
      </c>
    </row>
    <row r="115" spans="1:13" x14ac:dyDescent="0.3">
      <c r="A115">
        <v>24499</v>
      </c>
      <c r="B115" t="s">
        <v>1</v>
      </c>
      <c r="C115" t="s">
        <v>1314</v>
      </c>
      <c r="D115" t="s">
        <v>1144</v>
      </c>
      <c r="G115" s="15">
        <v>32315</v>
      </c>
      <c r="H115" t="s">
        <v>25</v>
      </c>
      <c r="J115">
        <v>305</v>
      </c>
      <c r="K115">
        <v>16</v>
      </c>
      <c r="L115">
        <v>16</v>
      </c>
      <c r="M115">
        <f t="shared" si="1"/>
        <v>16</v>
      </c>
    </row>
    <row r="116" spans="1:13" x14ac:dyDescent="0.3">
      <c r="A116">
        <v>24500</v>
      </c>
      <c r="B116" t="s">
        <v>1</v>
      </c>
      <c r="C116" t="s">
        <v>886</v>
      </c>
      <c r="D116" t="s">
        <v>1277</v>
      </c>
      <c r="E116">
        <v>42.501427999999997</v>
      </c>
      <c r="F116">
        <v>-71.380729000000002</v>
      </c>
      <c r="G116" s="15">
        <v>32314</v>
      </c>
      <c r="H116" t="s">
        <v>25</v>
      </c>
      <c r="J116">
        <v>365</v>
      </c>
      <c r="K116">
        <v>50</v>
      </c>
      <c r="L116">
        <v>28</v>
      </c>
      <c r="M116">
        <f t="shared" si="1"/>
        <v>50</v>
      </c>
    </row>
    <row r="117" spans="1:13" x14ac:dyDescent="0.3">
      <c r="A117">
        <v>24501</v>
      </c>
      <c r="B117" t="s">
        <v>1</v>
      </c>
      <c r="C117" t="s">
        <v>225</v>
      </c>
      <c r="D117" t="s">
        <v>1277</v>
      </c>
      <c r="E117">
        <v>42.499136</v>
      </c>
      <c r="F117">
        <v>-71.381315000000001</v>
      </c>
      <c r="G117" s="15">
        <v>32303</v>
      </c>
      <c r="H117" t="s">
        <v>25</v>
      </c>
      <c r="K117">
        <v>40</v>
      </c>
      <c r="L117">
        <v>20</v>
      </c>
      <c r="M117" t="str">
        <f t="shared" si="1"/>
        <v/>
      </c>
    </row>
    <row r="118" spans="1:13" x14ac:dyDescent="0.3">
      <c r="A118">
        <v>24502</v>
      </c>
      <c r="B118" t="s">
        <v>1</v>
      </c>
      <c r="C118" t="s">
        <v>1265</v>
      </c>
      <c r="D118" t="s">
        <v>1236</v>
      </c>
      <c r="E118">
        <v>42.427542000000003</v>
      </c>
      <c r="F118">
        <v>-71.359174999999993</v>
      </c>
      <c r="G118" s="15">
        <v>32297</v>
      </c>
      <c r="H118" t="s">
        <v>25</v>
      </c>
      <c r="J118">
        <v>720</v>
      </c>
      <c r="K118">
        <v>2</v>
      </c>
      <c r="M118">
        <f t="shared" si="1"/>
        <v>2</v>
      </c>
    </row>
    <row r="119" spans="1:13" x14ac:dyDescent="0.3">
      <c r="A119">
        <v>24503</v>
      </c>
      <c r="B119" t="s">
        <v>1</v>
      </c>
      <c r="C119" t="s">
        <v>232</v>
      </c>
      <c r="D119" t="s">
        <v>1315</v>
      </c>
      <c r="E119">
        <v>42.474089999999997</v>
      </c>
      <c r="F119">
        <v>-71.387529999999998</v>
      </c>
      <c r="G119" s="15">
        <v>32268</v>
      </c>
      <c r="H119" t="s">
        <v>58</v>
      </c>
      <c r="J119">
        <v>460</v>
      </c>
      <c r="K119">
        <v>70</v>
      </c>
      <c r="M119">
        <f t="shared" si="1"/>
        <v>70</v>
      </c>
    </row>
    <row r="120" spans="1:13" x14ac:dyDescent="0.3">
      <c r="A120">
        <v>24506</v>
      </c>
      <c r="B120" t="s">
        <v>1</v>
      </c>
      <c r="C120" t="s">
        <v>81</v>
      </c>
      <c r="D120" t="s">
        <v>1144</v>
      </c>
      <c r="G120" s="15">
        <v>32175</v>
      </c>
      <c r="H120" t="s">
        <v>25</v>
      </c>
      <c r="J120">
        <v>365</v>
      </c>
      <c r="K120">
        <v>6</v>
      </c>
      <c r="L120">
        <v>8</v>
      </c>
      <c r="M120">
        <f t="shared" si="1"/>
        <v>6</v>
      </c>
    </row>
    <row r="121" spans="1:13" x14ac:dyDescent="0.3">
      <c r="A121">
        <v>24507</v>
      </c>
      <c r="B121" t="s">
        <v>1</v>
      </c>
      <c r="C121" t="s">
        <v>364</v>
      </c>
      <c r="D121" t="s">
        <v>1274</v>
      </c>
      <c r="E121">
        <v>42.429673000000001</v>
      </c>
      <c r="F121">
        <v>-71.392723000000004</v>
      </c>
      <c r="G121" s="15">
        <v>32058</v>
      </c>
      <c r="H121" t="s">
        <v>25</v>
      </c>
      <c r="J121">
        <v>170</v>
      </c>
      <c r="K121">
        <v>145</v>
      </c>
      <c r="L121">
        <v>50</v>
      </c>
      <c r="M121">
        <f t="shared" si="1"/>
        <v>145</v>
      </c>
    </row>
    <row r="122" spans="1:13" x14ac:dyDescent="0.3">
      <c r="A122">
        <v>24508</v>
      </c>
      <c r="B122" t="s">
        <v>1</v>
      </c>
      <c r="C122" t="s">
        <v>1295</v>
      </c>
      <c r="D122" t="s">
        <v>1296</v>
      </c>
      <c r="E122">
        <v>42.423541999999998</v>
      </c>
      <c r="F122">
        <v>-71.358887999999993</v>
      </c>
      <c r="G122" s="15">
        <v>32055</v>
      </c>
      <c r="H122" t="s">
        <v>25</v>
      </c>
      <c r="J122">
        <v>510</v>
      </c>
      <c r="K122">
        <v>3</v>
      </c>
      <c r="M122">
        <f t="shared" si="1"/>
        <v>3</v>
      </c>
    </row>
    <row r="123" spans="1:13" x14ac:dyDescent="0.3">
      <c r="A123">
        <v>24509</v>
      </c>
      <c r="B123" t="s">
        <v>1</v>
      </c>
      <c r="C123" t="s">
        <v>338</v>
      </c>
      <c r="D123" t="s">
        <v>1258</v>
      </c>
      <c r="E123">
        <v>42.443339000000002</v>
      </c>
      <c r="F123">
        <v>-71.396968000000001</v>
      </c>
      <c r="G123" s="15">
        <v>32052</v>
      </c>
      <c r="H123" t="s">
        <v>25</v>
      </c>
      <c r="J123">
        <v>300</v>
      </c>
      <c r="K123">
        <v>108</v>
      </c>
      <c r="M123">
        <f t="shared" si="1"/>
        <v>108</v>
      </c>
    </row>
    <row r="124" spans="1:13" x14ac:dyDescent="0.3">
      <c r="A124">
        <v>24510</v>
      </c>
      <c r="B124" t="s">
        <v>1</v>
      </c>
      <c r="C124" t="s">
        <v>1316</v>
      </c>
      <c r="D124" t="s">
        <v>1144</v>
      </c>
      <c r="E124">
        <v>42.490597999999999</v>
      </c>
      <c r="F124">
        <v>-71.393505000000005</v>
      </c>
      <c r="G124" s="15">
        <v>32048</v>
      </c>
      <c r="H124" t="s">
        <v>25</v>
      </c>
      <c r="J124">
        <v>295</v>
      </c>
      <c r="K124">
        <v>15</v>
      </c>
      <c r="L124">
        <v>15</v>
      </c>
      <c r="M124">
        <f t="shared" si="1"/>
        <v>15</v>
      </c>
    </row>
    <row r="125" spans="1:13" x14ac:dyDescent="0.3">
      <c r="A125">
        <v>24511</v>
      </c>
      <c r="B125" t="s">
        <v>1</v>
      </c>
      <c r="C125" t="s">
        <v>1317</v>
      </c>
      <c r="D125" t="s">
        <v>1144</v>
      </c>
      <c r="E125">
        <v>42.489682999999999</v>
      </c>
      <c r="F125">
        <v>-71.394385</v>
      </c>
      <c r="G125" s="15">
        <v>32037</v>
      </c>
      <c r="H125" t="s">
        <v>25</v>
      </c>
      <c r="J125">
        <v>295</v>
      </c>
      <c r="K125">
        <v>10</v>
      </c>
      <c r="L125">
        <v>30</v>
      </c>
      <c r="M125">
        <f t="shared" si="1"/>
        <v>10</v>
      </c>
    </row>
    <row r="126" spans="1:13" x14ac:dyDescent="0.3">
      <c r="A126">
        <v>24512</v>
      </c>
      <c r="B126" t="s">
        <v>1</v>
      </c>
      <c r="C126" t="s">
        <v>1318</v>
      </c>
      <c r="D126" t="s">
        <v>1144</v>
      </c>
      <c r="E126">
        <v>42.489820999999999</v>
      </c>
      <c r="F126">
        <v>-71.392711000000006</v>
      </c>
      <c r="G126" s="15">
        <v>32037</v>
      </c>
      <c r="H126" t="s">
        <v>25</v>
      </c>
      <c r="J126">
        <v>280</v>
      </c>
      <c r="K126">
        <v>15</v>
      </c>
      <c r="L126">
        <v>20</v>
      </c>
      <c r="M126">
        <f t="shared" si="1"/>
        <v>15</v>
      </c>
    </row>
    <row r="127" spans="1:13" x14ac:dyDescent="0.3">
      <c r="A127">
        <v>24513</v>
      </c>
      <c r="B127" t="s">
        <v>1</v>
      </c>
      <c r="C127" t="s">
        <v>1295</v>
      </c>
      <c r="D127" t="s">
        <v>1296</v>
      </c>
      <c r="E127">
        <v>42.423541999999998</v>
      </c>
      <c r="F127">
        <v>-71.358887999999993</v>
      </c>
      <c r="G127" s="15">
        <v>32008</v>
      </c>
      <c r="H127" t="s">
        <v>25</v>
      </c>
      <c r="K127">
        <v>0</v>
      </c>
      <c r="M127" t="str">
        <f t="shared" si="1"/>
        <v/>
      </c>
    </row>
    <row r="128" spans="1:13" x14ac:dyDescent="0.3">
      <c r="A128">
        <v>24514</v>
      </c>
      <c r="B128" t="s">
        <v>1</v>
      </c>
      <c r="C128" t="s">
        <v>333</v>
      </c>
      <c r="D128" t="s">
        <v>1256</v>
      </c>
      <c r="E128">
        <v>42.492072999999998</v>
      </c>
      <c r="F128">
        <v>-71.329113000000007</v>
      </c>
      <c r="G128" s="15">
        <v>31954</v>
      </c>
      <c r="H128" t="s">
        <v>25</v>
      </c>
      <c r="J128">
        <v>630</v>
      </c>
      <c r="K128">
        <v>85</v>
      </c>
      <c r="M128">
        <f t="shared" si="1"/>
        <v>85</v>
      </c>
    </row>
    <row r="129" spans="1:13" x14ac:dyDescent="0.3">
      <c r="A129">
        <v>24515</v>
      </c>
      <c r="B129" t="s">
        <v>1</v>
      </c>
      <c r="D129" t="s">
        <v>1319</v>
      </c>
      <c r="G129" s="15">
        <v>31927</v>
      </c>
      <c r="H129" t="s">
        <v>25</v>
      </c>
      <c r="J129">
        <v>31</v>
      </c>
      <c r="K129">
        <v>0</v>
      </c>
      <c r="L129">
        <v>12.5</v>
      </c>
      <c r="M129" t="str">
        <f t="shared" si="1"/>
        <v/>
      </c>
    </row>
    <row r="130" spans="1:13" x14ac:dyDescent="0.3">
      <c r="A130">
        <v>24516</v>
      </c>
      <c r="B130" t="s">
        <v>1</v>
      </c>
      <c r="C130" t="s">
        <v>1320</v>
      </c>
      <c r="D130" t="s">
        <v>105</v>
      </c>
      <c r="E130">
        <v>42.476291000000003</v>
      </c>
      <c r="F130">
        <v>-71.359298999999993</v>
      </c>
      <c r="G130" s="15">
        <v>31868</v>
      </c>
      <c r="H130" t="s">
        <v>25</v>
      </c>
      <c r="J130">
        <v>330</v>
      </c>
      <c r="K130">
        <v>20</v>
      </c>
      <c r="M130">
        <f t="shared" si="1"/>
        <v>20</v>
      </c>
    </row>
    <row r="131" spans="1:13" x14ac:dyDescent="0.3">
      <c r="A131">
        <v>24518</v>
      </c>
      <c r="B131" t="s">
        <v>1</v>
      </c>
      <c r="C131" t="s">
        <v>297</v>
      </c>
      <c r="D131" t="s">
        <v>1236</v>
      </c>
      <c r="G131" s="15">
        <v>31768</v>
      </c>
      <c r="H131" t="s">
        <v>25</v>
      </c>
      <c r="J131">
        <v>120</v>
      </c>
      <c r="K131">
        <v>10</v>
      </c>
      <c r="M131">
        <f t="shared" si="1"/>
        <v>10</v>
      </c>
    </row>
    <row r="132" spans="1:13" x14ac:dyDescent="0.3">
      <c r="A132">
        <v>24519</v>
      </c>
      <c r="B132" t="s">
        <v>1</v>
      </c>
      <c r="D132" t="s">
        <v>1321</v>
      </c>
      <c r="G132" s="15">
        <v>31754</v>
      </c>
      <c r="H132" t="s">
        <v>25</v>
      </c>
      <c r="I132" t="s">
        <v>26</v>
      </c>
      <c r="J132">
        <v>32</v>
      </c>
      <c r="K132">
        <v>0</v>
      </c>
      <c r="L132">
        <v>6</v>
      </c>
      <c r="M132" t="str">
        <f t="shared" si="1"/>
        <v/>
      </c>
    </row>
    <row r="133" spans="1:13" x14ac:dyDescent="0.3">
      <c r="A133">
        <v>24520</v>
      </c>
      <c r="B133" t="s">
        <v>1</v>
      </c>
      <c r="C133" t="s">
        <v>1322</v>
      </c>
      <c r="D133" t="s">
        <v>1244</v>
      </c>
      <c r="E133">
        <v>42.421688000000003</v>
      </c>
      <c r="F133">
        <v>-71.371253999999993</v>
      </c>
      <c r="G133" s="15">
        <v>31729</v>
      </c>
      <c r="H133" t="s">
        <v>25</v>
      </c>
      <c r="J133">
        <v>400</v>
      </c>
      <c r="K133">
        <v>58</v>
      </c>
      <c r="L133">
        <v>8</v>
      </c>
      <c r="M133">
        <f t="shared" si="1"/>
        <v>58</v>
      </c>
    </row>
    <row r="134" spans="1:13" x14ac:dyDescent="0.3">
      <c r="A134">
        <v>24521</v>
      </c>
      <c r="B134" t="s">
        <v>1</v>
      </c>
      <c r="C134" t="s">
        <v>231</v>
      </c>
      <c r="D134" t="s">
        <v>1144</v>
      </c>
      <c r="E134">
        <v>42.480249000000001</v>
      </c>
      <c r="F134">
        <v>-71.383534999999995</v>
      </c>
      <c r="G134" s="15">
        <v>31709</v>
      </c>
      <c r="H134" t="s">
        <v>25</v>
      </c>
      <c r="J134">
        <v>510</v>
      </c>
      <c r="K134">
        <v>20</v>
      </c>
      <c r="M134">
        <f t="shared" si="1"/>
        <v>20</v>
      </c>
    </row>
    <row r="135" spans="1:13" x14ac:dyDescent="0.3">
      <c r="A135">
        <v>24522</v>
      </c>
      <c r="B135" t="s">
        <v>1</v>
      </c>
      <c r="C135" t="s">
        <v>1323</v>
      </c>
      <c r="D135" t="s">
        <v>1144</v>
      </c>
      <c r="E135">
        <v>42.483854000000001</v>
      </c>
      <c r="F135">
        <v>-71.386529999999993</v>
      </c>
      <c r="G135" s="15">
        <v>31705</v>
      </c>
      <c r="H135" t="s">
        <v>25</v>
      </c>
      <c r="J135">
        <v>300</v>
      </c>
      <c r="K135">
        <v>20</v>
      </c>
      <c r="M135">
        <f t="shared" si="1"/>
        <v>20</v>
      </c>
    </row>
    <row r="136" spans="1:13" x14ac:dyDescent="0.3">
      <c r="A136">
        <v>24523</v>
      </c>
      <c r="B136" t="s">
        <v>1</v>
      </c>
      <c r="D136" t="s">
        <v>1324</v>
      </c>
      <c r="G136" s="15">
        <v>31685</v>
      </c>
      <c r="H136" t="s">
        <v>25</v>
      </c>
      <c r="J136">
        <v>425</v>
      </c>
      <c r="K136">
        <v>8</v>
      </c>
      <c r="L136">
        <v>24</v>
      </c>
      <c r="M136">
        <f t="shared" si="1"/>
        <v>8</v>
      </c>
    </row>
    <row r="137" spans="1:13" x14ac:dyDescent="0.3">
      <c r="A137">
        <v>24525</v>
      </c>
      <c r="B137" t="s">
        <v>1</v>
      </c>
      <c r="D137" t="s">
        <v>1144</v>
      </c>
      <c r="G137" s="15">
        <v>31572</v>
      </c>
      <c r="H137" t="s">
        <v>25</v>
      </c>
      <c r="J137">
        <v>340</v>
      </c>
      <c r="K137">
        <v>1</v>
      </c>
      <c r="L137">
        <v>10</v>
      </c>
      <c r="M137">
        <f t="shared" si="1"/>
        <v>1</v>
      </c>
    </row>
    <row r="138" spans="1:13" x14ac:dyDescent="0.3">
      <c r="A138">
        <v>24527</v>
      </c>
      <c r="B138" t="s">
        <v>1</v>
      </c>
      <c r="D138" t="s">
        <v>1144</v>
      </c>
      <c r="G138" s="15">
        <v>31508</v>
      </c>
      <c r="H138" t="s">
        <v>25</v>
      </c>
      <c r="J138">
        <v>250</v>
      </c>
      <c r="K138">
        <v>7</v>
      </c>
      <c r="L138">
        <v>20</v>
      </c>
      <c r="M138">
        <f t="shared" ref="M138:M201" si="2">IF(K138&lt;1,"",IF(J138&gt;40,K138,""))</f>
        <v>7</v>
      </c>
    </row>
    <row r="139" spans="1:13" x14ac:dyDescent="0.3">
      <c r="A139">
        <v>24528</v>
      </c>
      <c r="B139" t="s">
        <v>1</v>
      </c>
      <c r="C139" t="s">
        <v>1325</v>
      </c>
      <c r="D139" t="s">
        <v>837</v>
      </c>
      <c r="E139">
        <v>42.482537000000001</v>
      </c>
      <c r="F139">
        <v>-71.368651</v>
      </c>
      <c r="G139" s="15">
        <v>31509</v>
      </c>
      <c r="H139" t="s">
        <v>25</v>
      </c>
      <c r="J139">
        <v>270</v>
      </c>
      <c r="K139">
        <v>30</v>
      </c>
      <c r="M139">
        <f t="shared" si="2"/>
        <v>30</v>
      </c>
    </row>
    <row r="140" spans="1:13" x14ac:dyDescent="0.3">
      <c r="A140">
        <v>24529</v>
      </c>
      <c r="B140" t="s">
        <v>1</v>
      </c>
      <c r="D140" t="s">
        <v>837</v>
      </c>
      <c r="G140" s="15">
        <v>31461</v>
      </c>
      <c r="H140" t="s">
        <v>25</v>
      </c>
      <c r="J140">
        <v>140</v>
      </c>
      <c r="K140">
        <v>10</v>
      </c>
      <c r="M140">
        <f t="shared" si="2"/>
        <v>10</v>
      </c>
    </row>
    <row r="141" spans="1:13" x14ac:dyDescent="0.3">
      <c r="A141">
        <v>24530</v>
      </c>
      <c r="B141" t="s">
        <v>1</v>
      </c>
      <c r="C141" t="s">
        <v>371</v>
      </c>
      <c r="D141" t="s">
        <v>1326</v>
      </c>
      <c r="E141">
        <v>42.441661000000003</v>
      </c>
      <c r="F141">
        <v>-71.388009999999994</v>
      </c>
      <c r="G141" s="15">
        <v>31412</v>
      </c>
      <c r="H141" t="s">
        <v>25</v>
      </c>
      <c r="I141" t="s">
        <v>26</v>
      </c>
      <c r="J141">
        <v>66</v>
      </c>
      <c r="K141">
        <v>0</v>
      </c>
      <c r="L141">
        <v>18.399999999999999</v>
      </c>
      <c r="M141" t="str">
        <f t="shared" si="2"/>
        <v/>
      </c>
    </row>
    <row r="142" spans="1:13" x14ac:dyDescent="0.3">
      <c r="A142">
        <v>24532</v>
      </c>
      <c r="B142" t="s">
        <v>1</v>
      </c>
      <c r="C142" t="s">
        <v>199</v>
      </c>
      <c r="D142" t="s">
        <v>1236</v>
      </c>
      <c r="E142">
        <v>42.426169000000002</v>
      </c>
      <c r="F142">
        <v>-71.363406999999995</v>
      </c>
      <c r="G142" s="15">
        <v>31107</v>
      </c>
      <c r="H142" t="s">
        <v>25</v>
      </c>
      <c r="J142">
        <v>320</v>
      </c>
      <c r="K142">
        <v>6</v>
      </c>
      <c r="L142">
        <v>35</v>
      </c>
      <c r="M142">
        <f t="shared" si="2"/>
        <v>6</v>
      </c>
    </row>
    <row r="143" spans="1:13" x14ac:dyDescent="0.3">
      <c r="A143">
        <v>24535</v>
      </c>
      <c r="B143" t="s">
        <v>1</v>
      </c>
      <c r="C143" t="s">
        <v>159</v>
      </c>
      <c r="D143" t="s">
        <v>1236</v>
      </c>
      <c r="E143">
        <v>42.424539000000003</v>
      </c>
      <c r="F143">
        <v>-71.368941000000007</v>
      </c>
      <c r="G143" s="15">
        <v>30987</v>
      </c>
      <c r="H143" t="s">
        <v>25</v>
      </c>
      <c r="J143">
        <v>290</v>
      </c>
      <c r="K143">
        <v>8</v>
      </c>
      <c r="M143">
        <f t="shared" si="2"/>
        <v>8</v>
      </c>
    </row>
    <row r="144" spans="1:13" x14ac:dyDescent="0.3">
      <c r="A144">
        <v>24536</v>
      </c>
      <c r="B144" t="s">
        <v>1</v>
      </c>
      <c r="C144" t="s">
        <v>221</v>
      </c>
      <c r="D144" t="s">
        <v>1256</v>
      </c>
      <c r="G144" s="15">
        <v>30407</v>
      </c>
      <c r="H144" t="s">
        <v>25</v>
      </c>
      <c r="J144">
        <v>160</v>
      </c>
      <c r="K144">
        <v>55</v>
      </c>
      <c r="M144">
        <f t="shared" si="2"/>
        <v>55</v>
      </c>
    </row>
    <row r="145" spans="1:13" x14ac:dyDescent="0.3">
      <c r="A145">
        <v>24538</v>
      </c>
      <c r="B145" t="s">
        <v>1</v>
      </c>
      <c r="C145" t="s">
        <v>443</v>
      </c>
      <c r="D145" t="s">
        <v>1248</v>
      </c>
      <c r="E145">
        <v>42.489096000000004</v>
      </c>
      <c r="F145">
        <v>-71.338448999999997</v>
      </c>
      <c r="G145" s="15">
        <v>30256</v>
      </c>
      <c r="H145" t="s">
        <v>25</v>
      </c>
      <c r="J145">
        <v>200</v>
      </c>
      <c r="K145">
        <v>114</v>
      </c>
      <c r="M145">
        <f t="shared" si="2"/>
        <v>114</v>
      </c>
    </row>
    <row r="146" spans="1:13" x14ac:dyDescent="0.3">
      <c r="A146">
        <v>24539</v>
      </c>
      <c r="B146" t="s">
        <v>1</v>
      </c>
      <c r="C146" t="s">
        <v>846</v>
      </c>
      <c r="D146" t="s">
        <v>1236</v>
      </c>
      <c r="E146">
        <v>42.421976999999998</v>
      </c>
      <c r="F146">
        <v>-71.364119000000002</v>
      </c>
      <c r="G146" s="15">
        <v>30195</v>
      </c>
      <c r="H146" t="s">
        <v>25</v>
      </c>
      <c r="J146">
        <v>120</v>
      </c>
      <c r="K146">
        <v>11</v>
      </c>
      <c r="M146">
        <f t="shared" si="2"/>
        <v>11</v>
      </c>
    </row>
    <row r="147" spans="1:13" x14ac:dyDescent="0.3">
      <c r="A147">
        <v>24540</v>
      </c>
      <c r="B147" t="s">
        <v>1</v>
      </c>
      <c r="C147" t="s">
        <v>966</v>
      </c>
      <c r="D147" t="s">
        <v>837</v>
      </c>
      <c r="G147" s="15">
        <v>30123</v>
      </c>
      <c r="H147" t="s">
        <v>25</v>
      </c>
      <c r="J147">
        <v>380</v>
      </c>
      <c r="K147">
        <v>4.5</v>
      </c>
      <c r="L147">
        <v>50</v>
      </c>
      <c r="M147">
        <f t="shared" si="2"/>
        <v>4.5</v>
      </c>
    </row>
    <row r="148" spans="1:13" x14ac:dyDescent="0.3">
      <c r="A148">
        <v>24541</v>
      </c>
      <c r="B148" t="s">
        <v>1</v>
      </c>
      <c r="C148" t="s">
        <v>732</v>
      </c>
      <c r="D148" t="s">
        <v>1297</v>
      </c>
      <c r="E148">
        <v>42.487223999999998</v>
      </c>
      <c r="F148">
        <v>-71.385784999999998</v>
      </c>
      <c r="G148" s="15">
        <v>29801</v>
      </c>
      <c r="H148" t="s">
        <v>25</v>
      </c>
      <c r="J148">
        <v>431</v>
      </c>
      <c r="K148">
        <v>4</v>
      </c>
      <c r="L148">
        <v>20</v>
      </c>
      <c r="M148">
        <f t="shared" si="2"/>
        <v>4</v>
      </c>
    </row>
    <row r="149" spans="1:13" x14ac:dyDescent="0.3">
      <c r="A149">
        <v>24543</v>
      </c>
      <c r="B149" t="s">
        <v>1</v>
      </c>
      <c r="C149" t="s">
        <v>325</v>
      </c>
      <c r="D149" t="s">
        <v>1327</v>
      </c>
      <c r="E149">
        <v>42.447768000000003</v>
      </c>
      <c r="F149">
        <v>-71.410410999999996</v>
      </c>
      <c r="G149" s="15">
        <v>29618</v>
      </c>
      <c r="H149" t="s">
        <v>25</v>
      </c>
      <c r="J149">
        <v>220</v>
      </c>
      <c r="K149">
        <v>80</v>
      </c>
      <c r="M149">
        <f t="shared" si="2"/>
        <v>80</v>
      </c>
    </row>
    <row r="150" spans="1:13" x14ac:dyDescent="0.3">
      <c r="A150">
        <v>24544</v>
      </c>
      <c r="B150" t="s">
        <v>1</v>
      </c>
      <c r="C150" t="s">
        <v>333</v>
      </c>
      <c r="D150" t="s">
        <v>1328</v>
      </c>
      <c r="E150">
        <v>42.476221000000002</v>
      </c>
      <c r="F150">
        <v>-71.372435999999993</v>
      </c>
      <c r="G150" s="15">
        <v>29465</v>
      </c>
      <c r="H150" t="s">
        <v>25</v>
      </c>
      <c r="J150">
        <v>300</v>
      </c>
      <c r="K150">
        <v>20</v>
      </c>
      <c r="M150">
        <f t="shared" si="2"/>
        <v>20</v>
      </c>
    </row>
    <row r="151" spans="1:13" x14ac:dyDescent="0.3">
      <c r="A151">
        <v>24545</v>
      </c>
      <c r="B151" t="s">
        <v>1</v>
      </c>
      <c r="C151" t="s">
        <v>96</v>
      </c>
      <c r="D151" t="s">
        <v>1236</v>
      </c>
      <c r="G151" s="15">
        <v>29434</v>
      </c>
      <c r="H151" t="s">
        <v>25</v>
      </c>
      <c r="J151">
        <v>140</v>
      </c>
      <c r="K151">
        <v>10</v>
      </c>
      <c r="M151">
        <f t="shared" si="2"/>
        <v>10</v>
      </c>
    </row>
    <row r="152" spans="1:13" x14ac:dyDescent="0.3">
      <c r="A152">
        <v>24546</v>
      </c>
      <c r="B152" t="s">
        <v>1</v>
      </c>
      <c r="C152" t="s">
        <v>1329</v>
      </c>
      <c r="D152" t="s">
        <v>1330</v>
      </c>
      <c r="E152">
        <v>42.447978999999997</v>
      </c>
      <c r="F152">
        <v>-71.329746</v>
      </c>
      <c r="G152" s="15">
        <v>29434</v>
      </c>
      <c r="H152" t="s">
        <v>25</v>
      </c>
      <c r="J152">
        <v>105</v>
      </c>
      <c r="K152">
        <v>95</v>
      </c>
      <c r="M152">
        <f t="shared" si="2"/>
        <v>95</v>
      </c>
    </row>
    <row r="153" spans="1:13" x14ac:dyDescent="0.3">
      <c r="A153">
        <v>24547</v>
      </c>
      <c r="B153" t="s">
        <v>1</v>
      </c>
      <c r="C153" t="s">
        <v>159</v>
      </c>
      <c r="D153" t="s">
        <v>1236</v>
      </c>
      <c r="E153">
        <v>42.424539000000003</v>
      </c>
      <c r="F153">
        <v>-71.368941000000007</v>
      </c>
      <c r="G153" s="15">
        <v>29392</v>
      </c>
      <c r="H153" t="s">
        <v>25</v>
      </c>
      <c r="J153">
        <v>125</v>
      </c>
      <c r="K153">
        <v>20</v>
      </c>
      <c r="L153">
        <v>43</v>
      </c>
      <c r="M153">
        <f t="shared" si="2"/>
        <v>20</v>
      </c>
    </row>
    <row r="154" spans="1:13" x14ac:dyDescent="0.3">
      <c r="A154">
        <v>24548</v>
      </c>
      <c r="B154" t="s">
        <v>1</v>
      </c>
      <c r="C154" t="s">
        <v>159</v>
      </c>
      <c r="D154" t="s">
        <v>1236</v>
      </c>
      <c r="E154">
        <v>42.424539000000003</v>
      </c>
      <c r="F154">
        <v>-71.368941000000007</v>
      </c>
      <c r="G154" s="15">
        <v>29388</v>
      </c>
      <c r="H154" t="s">
        <v>25</v>
      </c>
      <c r="J154">
        <v>125</v>
      </c>
      <c r="K154">
        <v>6</v>
      </c>
      <c r="L154">
        <v>27</v>
      </c>
      <c r="M154">
        <f t="shared" si="2"/>
        <v>6</v>
      </c>
    </row>
    <row r="155" spans="1:13" x14ac:dyDescent="0.3">
      <c r="A155">
        <v>24549</v>
      </c>
      <c r="B155" t="s">
        <v>1</v>
      </c>
      <c r="C155" t="s">
        <v>1331</v>
      </c>
      <c r="D155" t="s">
        <v>1236</v>
      </c>
      <c r="G155" s="15">
        <v>29373</v>
      </c>
      <c r="H155" t="s">
        <v>25</v>
      </c>
      <c r="J155">
        <v>300</v>
      </c>
      <c r="K155">
        <v>3</v>
      </c>
      <c r="M155">
        <f t="shared" si="2"/>
        <v>3</v>
      </c>
    </row>
    <row r="156" spans="1:13" x14ac:dyDescent="0.3">
      <c r="A156">
        <v>24550</v>
      </c>
      <c r="B156" t="s">
        <v>1</v>
      </c>
      <c r="C156" t="s">
        <v>1332</v>
      </c>
      <c r="D156" t="s">
        <v>1236</v>
      </c>
      <c r="E156">
        <v>42.426958999999997</v>
      </c>
      <c r="F156">
        <v>-71.364318999999995</v>
      </c>
      <c r="G156" s="15">
        <v>29373</v>
      </c>
      <c r="H156" t="s">
        <v>25</v>
      </c>
      <c r="J156">
        <v>335</v>
      </c>
      <c r="K156">
        <v>0</v>
      </c>
      <c r="M156" t="str">
        <f t="shared" si="2"/>
        <v/>
      </c>
    </row>
    <row r="157" spans="1:13" x14ac:dyDescent="0.3">
      <c r="A157">
        <v>24551</v>
      </c>
      <c r="B157" t="s">
        <v>1</v>
      </c>
      <c r="C157" t="s">
        <v>1333</v>
      </c>
      <c r="D157" t="s">
        <v>1334</v>
      </c>
      <c r="G157" s="15">
        <v>28956</v>
      </c>
      <c r="H157" t="s">
        <v>25</v>
      </c>
      <c r="J157">
        <v>300</v>
      </c>
      <c r="K157">
        <v>60</v>
      </c>
      <c r="L157">
        <v>35</v>
      </c>
      <c r="M157">
        <f t="shared" si="2"/>
        <v>60</v>
      </c>
    </row>
    <row r="158" spans="1:13" x14ac:dyDescent="0.3">
      <c r="A158">
        <v>24554</v>
      </c>
      <c r="B158" t="s">
        <v>1</v>
      </c>
      <c r="C158" t="s">
        <v>1335</v>
      </c>
      <c r="D158" t="s">
        <v>1236</v>
      </c>
      <c r="H158" t="s">
        <v>25</v>
      </c>
      <c r="J158">
        <v>450</v>
      </c>
      <c r="K158">
        <v>4</v>
      </c>
      <c r="M158">
        <f t="shared" si="2"/>
        <v>4</v>
      </c>
    </row>
    <row r="159" spans="1:13" x14ac:dyDescent="0.3">
      <c r="A159">
        <v>25141</v>
      </c>
      <c r="B159" t="s">
        <v>1</v>
      </c>
      <c r="C159" t="s">
        <v>201</v>
      </c>
      <c r="D159" t="s">
        <v>1336</v>
      </c>
      <c r="E159">
        <v>42.419088000000002</v>
      </c>
      <c r="F159">
        <v>-71.381352000000007</v>
      </c>
      <c r="G159" s="15">
        <v>34970</v>
      </c>
      <c r="H159" t="s">
        <v>25</v>
      </c>
      <c r="J159">
        <v>240</v>
      </c>
      <c r="K159">
        <v>55</v>
      </c>
      <c r="L159">
        <v>20</v>
      </c>
      <c r="M159">
        <f t="shared" si="2"/>
        <v>55</v>
      </c>
    </row>
    <row r="160" spans="1:13" x14ac:dyDescent="0.3">
      <c r="A160">
        <v>26007</v>
      </c>
      <c r="B160" t="s">
        <v>1</v>
      </c>
      <c r="D160" t="s">
        <v>1337</v>
      </c>
      <c r="G160" s="15">
        <v>24351</v>
      </c>
      <c r="H160" t="s">
        <v>25</v>
      </c>
      <c r="J160">
        <v>220</v>
      </c>
      <c r="K160">
        <v>160</v>
      </c>
      <c r="M160">
        <f t="shared" si="2"/>
        <v>160</v>
      </c>
    </row>
    <row r="161" spans="1:13" x14ac:dyDescent="0.3">
      <c r="A161">
        <v>26008</v>
      </c>
      <c r="B161" t="s">
        <v>1</v>
      </c>
      <c r="D161" t="s">
        <v>1293</v>
      </c>
      <c r="G161" s="15">
        <v>25903</v>
      </c>
      <c r="H161" t="s">
        <v>25</v>
      </c>
      <c r="J161">
        <v>220</v>
      </c>
      <c r="K161">
        <v>30</v>
      </c>
      <c r="L161">
        <v>17</v>
      </c>
      <c r="M161">
        <f t="shared" si="2"/>
        <v>30</v>
      </c>
    </row>
    <row r="162" spans="1:13" x14ac:dyDescent="0.3">
      <c r="A162">
        <v>26009</v>
      </c>
      <c r="B162" t="s">
        <v>1</v>
      </c>
      <c r="C162" t="s">
        <v>1338</v>
      </c>
      <c r="D162" t="s">
        <v>1253</v>
      </c>
      <c r="E162">
        <v>42.450882</v>
      </c>
      <c r="F162">
        <v>-71.326187000000004</v>
      </c>
      <c r="G162" s="15">
        <v>25812</v>
      </c>
      <c r="H162" t="s">
        <v>25</v>
      </c>
      <c r="J162">
        <v>240</v>
      </c>
      <c r="K162">
        <v>80</v>
      </c>
      <c r="L162">
        <v>10</v>
      </c>
      <c r="M162">
        <f t="shared" si="2"/>
        <v>80</v>
      </c>
    </row>
    <row r="163" spans="1:13" x14ac:dyDescent="0.3">
      <c r="A163">
        <v>26010</v>
      </c>
      <c r="B163" t="s">
        <v>1</v>
      </c>
      <c r="D163" t="s">
        <v>1327</v>
      </c>
      <c r="G163" s="15">
        <v>25903</v>
      </c>
      <c r="H163" t="s">
        <v>25</v>
      </c>
      <c r="J163">
        <v>105</v>
      </c>
      <c r="K163">
        <v>90</v>
      </c>
      <c r="M163">
        <f t="shared" si="2"/>
        <v>90</v>
      </c>
    </row>
    <row r="164" spans="1:13" x14ac:dyDescent="0.3">
      <c r="A164">
        <v>26011</v>
      </c>
      <c r="B164" t="s">
        <v>1</v>
      </c>
      <c r="C164" t="s">
        <v>325</v>
      </c>
      <c r="D164" t="s">
        <v>1339</v>
      </c>
      <c r="E164">
        <v>42.450839000000002</v>
      </c>
      <c r="F164">
        <v>-71.391484000000005</v>
      </c>
      <c r="G164" s="15">
        <v>24351</v>
      </c>
      <c r="H164" t="s">
        <v>25</v>
      </c>
      <c r="J164">
        <v>265</v>
      </c>
      <c r="K164">
        <v>69</v>
      </c>
      <c r="L164">
        <v>20</v>
      </c>
      <c r="M164">
        <f t="shared" si="2"/>
        <v>69</v>
      </c>
    </row>
    <row r="165" spans="1:13" x14ac:dyDescent="0.3">
      <c r="A165">
        <v>26016</v>
      </c>
      <c r="B165" t="s">
        <v>1</v>
      </c>
      <c r="C165" t="s">
        <v>997</v>
      </c>
      <c r="D165" t="s">
        <v>1144</v>
      </c>
      <c r="E165">
        <v>42.481461000000003</v>
      </c>
      <c r="F165">
        <v>-71.386315999999994</v>
      </c>
      <c r="G165" s="15">
        <v>23712</v>
      </c>
      <c r="H165" t="s">
        <v>25</v>
      </c>
      <c r="K165">
        <v>0</v>
      </c>
      <c r="L165">
        <v>20</v>
      </c>
      <c r="M165" t="str">
        <f t="shared" si="2"/>
        <v/>
      </c>
    </row>
    <row r="166" spans="1:13" x14ac:dyDescent="0.3">
      <c r="A166">
        <v>26021</v>
      </c>
      <c r="B166" t="s">
        <v>1</v>
      </c>
      <c r="C166" t="s">
        <v>1340</v>
      </c>
      <c r="D166" t="s">
        <v>837</v>
      </c>
      <c r="E166">
        <v>42.468519000000001</v>
      </c>
      <c r="F166">
        <v>-71.359423000000007</v>
      </c>
      <c r="G166" s="15">
        <v>24289</v>
      </c>
      <c r="H166" t="s">
        <v>25</v>
      </c>
      <c r="J166">
        <v>215</v>
      </c>
      <c r="K166">
        <v>6</v>
      </c>
      <c r="L166">
        <v>10</v>
      </c>
      <c r="M166">
        <f t="shared" si="2"/>
        <v>6</v>
      </c>
    </row>
    <row r="167" spans="1:13" x14ac:dyDescent="0.3">
      <c r="A167">
        <v>26023</v>
      </c>
      <c r="B167" t="s">
        <v>1</v>
      </c>
      <c r="D167" t="s">
        <v>1243</v>
      </c>
      <c r="G167" s="15">
        <v>23356</v>
      </c>
      <c r="H167" t="s">
        <v>25</v>
      </c>
      <c r="J167">
        <v>210</v>
      </c>
      <c r="K167">
        <v>75</v>
      </c>
      <c r="L167">
        <v>20</v>
      </c>
      <c r="M167">
        <f t="shared" si="2"/>
        <v>75</v>
      </c>
    </row>
    <row r="168" spans="1:13" x14ac:dyDescent="0.3">
      <c r="A168">
        <v>26024</v>
      </c>
      <c r="B168" t="s">
        <v>1</v>
      </c>
      <c r="C168" t="s">
        <v>138</v>
      </c>
      <c r="D168" t="s">
        <v>105</v>
      </c>
      <c r="E168">
        <v>42.480646</v>
      </c>
      <c r="F168">
        <v>-71.359908000000004</v>
      </c>
      <c r="G168" s="15">
        <v>24138</v>
      </c>
      <c r="H168" t="s">
        <v>25</v>
      </c>
      <c r="J168">
        <v>274</v>
      </c>
      <c r="K168">
        <v>0</v>
      </c>
      <c r="M168" t="str">
        <f t="shared" si="2"/>
        <v/>
      </c>
    </row>
    <row r="169" spans="1:13" x14ac:dyDescent="0.3">
      <c r="A169">
        <v>26025</v>
      </c>
      <c r="B169" t="s">
        <v>1</v>
      </c>
      <c r="D169" t="s">
        <v>1341</v>
      </c>
      <c r="G169" s="15">
        <v>24289</v>
      </c>
      <c r="H169" t="s">
        <v>25</v>
      </c>
      <c r="J169">
        <v>125</v>
      </c>
      <c r="K169">
        <v>38</v>
      </c>
      <c r="L169">
        <v>25</v>
      </c>
      <c r="M169">
        <f t="shared" si="2"/>
        <v>38</v>
      </c>
    </row>
    <row r="170" spans="1:13" x14ac:dyDescent="0.3">
      <c r="A170">
        <v>26026</v>
      </c>
      <c r="B170" t="s">
        <v>1</v>
      </c>
      <c r="C170" t="s">
        <v>383</v>
      </c>
      <c r="D170" t="s">
        <v>1221</v>
      </c>
      <c r="E170">
        <v>42.429779000000003</v>
      </c>
      <c r="F170">
        <v>-71.376317</v>
      </c>
      <c r="G170" s="15">
        <v>24381</v>
      </c>
      <c r="H170" t="s">
        <v>25</v>
      </c>
      <c r="J170">
        <v>290</v>
      </c>
      <c r="K170">
        <v>40</v>
      </c>
      <c r="L170">
        <v>15</v>
      </c>
      <c r="M170">
        <f t="shared" si="2"/>
        <v>40</v>
      </c>
    </row>
    <row r="171" spans="1:13" x14ac:dyDescent="0.3">
      <c r="A171">
        <v>26027</v>
      </c>
      <c r="B171" t="s">
        <v>1</v>
      </c>
      <c r="C171" t="s">
        <v>1311</v>
      </c>
      <c r="D171" t="s">
        <v>1244</v>
      </c>
      <c r="E171">
        <v>42.414135999999999</v>
      </c>
      <c r="F171">
        <v>-71.368272000000005</v>
      </c>
      <c r="G171" s="15">
        <v>23986</v>
      </c>
      <c r="H171" t="s">
        <v>25</v>
      </c>
      <c r="J171">
        <v>305</v>
      </c>
      <c r="K171">
        <v>60</v>
      </c>
      <c r="L171">
        <v>5</v>
      </c>
      <c r="M171">
        <f t="shared" si="2"/>
        <v>60</v>
      </c>
    </row>
    <row r="172" spans="1:13" x14ac:dyDescent="0.3">
      <c r="A172">
        <v>26028</v>
      </c>
      <c r="B172" t="s">
        <v>1</v>
      </c>
      <c r="C172" t="s">
        <v>138</v>
      </c>
      <c r="D172" t="s">
        <v>105</v>
      </c>
      <c r="E172">
        <v>42.480646</v>
      </c>
      <c r="F172">
        <v>-71.359908000000004</v>
      </c>
      <c r="G172" s="15">
        <v>23316</v>
      </c>
      <c r="H172" t="s">
        <v>25</v>
      </c>
      <c r="J172">
        <v>200</v>
      </c>
      <c r="K172">
        <v>14</v>
      </c>
      <c r="L172">
        <v>22</v>
      </c>
      <c r="M172">
        <f t="shared" si="2"/>
        <v>14</v>
      </c>
    </row>
    <row r="173" spans="1:13" x14ac:dyDescent="0.3">
      <c r="A173">
        <v>26030</v>
      </c>
      <c r="B173" t="s">
        <v>1</v>
      </c>
      <c r="C173" t="s">
        <v>1342</v>
      </c>
      <c r="D173" t="s">
        <v>1243</v>
      </c>
      <c r="E173">
        <v>42.500039000000001</v>
      </c>
      <c r="F173">
        <v>-71.374744000000007</v>
      </c>
      <c r="G173" s="15">
        <v>24320</v>
      </c>
      <c r="H173" t="s">
        <v>25</v>
      </c>
      <c r="J173">
        <v>290</v>
      </c>
      <c r="K173">
        <v>0</v>
      </c>
      <c r="L173">
        <v>16</v>
      </c>
      <c r="M173" t="str">
        <f t="shared" si="2"/>
        <v/>
      </c>
    </row>
    <row r="174" spans="1:13" x14ac:dyDescent="0.3">
      <c r="A174">
        <v>26032</v>
      </c>
      <c r="B174" t="s">
        <v>1</v>
      </c>
      <c r="C174" t="s">
        <v>1343</v>
      </c>
      <c r="D174" t="s">
        <v>1244</v>
      </c>
      <c r="E174">
        <v>42.430557</v>
      </c>
      <c r="F174">
        <v>-71.375960000000006</v>
      </c>
      <c r="G174" s="15">
        <v>24381</v>
      </c>
      <c r="H174" t="s">
        <v>25</v>
      </c>
      <c r="J174">
        <v>185</v>
      </c>
      <c r="K174">
        <v>52</v>
      </c>
      <c r="M174">
        <f t="shared" si="2"/>
        <v>52</v>
      </c>
    </row>
    <row r="175" spans="1:13" x14ac:dyDescent="0.3">
      <c r="A175">
        <v>26033</v>
      </c>
      <c r="B175" t="s">
        <v>1</v>
      </c>
      <c r="C175" t="s">
        <v>859</v>
      </c>
      <c r="D175" t="s">
        <v>1344</v>
      </c>
      <c r="E175">
        <v>42.472312000000002</v>
      </c>
      <c r="F175">
        <v>-71.330489</v>
      </c>
      <c r="G175" s="15">
        <v>24807</v>
      </c>
      <c r="H175" t="s">
        <v>25</v>
      </c>
      <c r="J175">
        <v>225</v>
      </c>
      <c r="K175">
        <v>54</v>
      </c>
      <c r="L175">
        <v>10</v>
      </c>
      <c r="M175">
        <f t="shared" si="2"/>
        <v>54</v>
      </c>
    </row>
    <row r="176" spans="1:13" x14ac:dyDescent="0.3">
      <c r="A176">
        <v>26090</v>
      </c>
      <c r="B176" t="s">
        <v>1</v>
      </c>
      <c r="C176" t="s">
        <v>237</v>
      </c>
      <c r="D176" t="s">
        <v>1278</v>
      </c>
      <c r="E176">
        <v>42.458131999999999</v>
      </c>
      <c r="F176">
        <v>-71.308317000000002</v>
      </c>
      <c r="G176" s="15">
        <v>35949</v>
      </c>
      <c r="H176" t="s">
        <v>25</v>
      </c>
      <c r="J176">
        <v>525</v>
      </c>
      <c r="K176">
        <v>40</v>
      </c>
      <c r="L176">
        <v>14</v>
      </c>
      <c r="M176">
        <f t="shared" si="2"/>
        <v>40</v>
      </c>
    </row>
    <row r="177" spans="1:13" x14ac:dyDescent="0.3">
      <c r="A177">
        <v>26091</v>
      </c>
      <c r="B177" t="s">
        <v>1</v>
      </c>
      <c r="C177" t="s">
        <v>338</v>
      </c>
      <c r="D177" t="s">
        <v>1271</v>
      </c>
      <c r="E177">
        <v>42.470036</v>
      </c>
      <c r="F177">
        <v>-71.347089999999994</v>
      </c>
      <c r="G177" s="15">
        <v>35569</v>
      </c>
      <c r="H177" t="s">
        <v>58</v>
      </c>
      <c r="J177">
        <v>725</v>
      </c>
      <c r="K177">
        <v>55</v>
      </c>
      <c r="L177">
        <v>34</v>
      </c>
      <c r="M177">
        <f t="shared" si="2"/>
        <v>55</v>
      </c>
    </row>
    <row r="178" spans="1:13" x14ac:dyDescent="0.3">
      <c r="A178">
        <v>26092</v>
      </c>
      <c r="B178" t="s">
        <v>1</v>
      </c>
      <c r="C178" t="s">
        <v>299</v>
      </c>
      <c r="D178" t="s">
        <v>1260</v>
      </c>
      <c r="E178">
        <v>42.435611999999999</v>
      </c>
      <c r="F178">
        <v>-71.385453999999996</v>
      </c>
      <c r="G178" s="15">
        <v>35976</v>
      </c>
      <c r="H178" t="s">
        <v>58</v>
      </c>
      <c r="J178">
        <v>430</v>
      </c>
      <c r="K178">
        <v>170</v>
      </c>
      <c r="L178">
        <v>100</v>
      </c>
      <c r="M178">
        <f t="shared" si="2"/>
        <v>170</v>
      </c>
    </row>
    <row r="179" spans="1:13" x14ac:dyDescent="0.3">
      <c r="A179">
        <v>26093</v>
      </c>
      <c r="B179" t="s">
        <v>1</v>
      </c>
      <c r="C179" t="s">
        <v>216</v>
      </c>
      <c r="D179" t="s">
        <v>1236</v>
      </c>
      <c r="E179">
        <v>42.431218999999999</v>
      </c>
      <c r="F179">
        <v>-71.370455000000007</v>
      </c>
      <c r="G179" s="15">
        <v>35667</v>
      </c>
      <c r="H179" t="s">
        <v>25</v>
      </c>
      <c r="J179">
        <v>460</v>
      </c>
      <c r="K179">
        <v>10</v>
      </c>
      <c r="L179">
        <v>15</v>
      </c>
      <c r="M179">
        <f t="shared" si="2"/>
        <v>10</v>
      </c>
    </row>
    <row r="180" spans="1:13" x14ac:dyDescent="0.3">
      <c r="A180">
        <v>26094</v>
      </c>
      <c r="B180" t="s">
        <v>1</v>
      </c>
      <c r="C180" t="s">
        <v>656</v>
      </c>
      <c r="D180" t="s">
        <v>1258</v>
      </c>
      <c r="E180">
        <v>42.443317999999998</v>
      </c>
      <c r="F180">
        <v>-71.398623999999998</v>
      </c>
      <c r="G180" s="15">
        <v>35153</v>
      </c>
      <c r="H180" t="s">
        <v>58</v>
      </c>
      <c r="J180">
        <v>705</v>
      </c>
      <c r="K180">
        <v>110</v>
      </c>
      <c r="L180">
        <v>30</v>
      </c>
      <c r="M180">
        <f t="shared" si="2"/>
        <v>110</v>
      </c>
    </row>
    <row r="181" spans="1:13" x14ac:dyDescent="0.3">
      <c r="A181">
        <v>26095</v>
      </c>
      <c r="B181" t="s">
        <v>1</v>
      </c>
      <c r="C181" t="s">
        <v>299</v>
      </c>
      <c r="D181" t="s">
        <v>1144</v>
      </c>
      <c r="E181">
        <v>42.478023999999998</v>
      </c>
      <c r="F181">
        <v>-71.380691999999996</v>
      </c>
      <c r="G181" s="15">
        <v>35986</v>
      </c>
      <c r="H181" t="s">
        <v>58</v>
      </c>
      <c r="J181">
        <v>305</v>
      </c>
      <c r="K181">
        <v>10</v>
      </c>
      <c r="L181">
        <v>13</v>
      </c>
      <c r="M181">
        <f t="shared" si="2"/>
        <v>10</v>
      </c>
    </row>
    <row r="182" spans="1:13" x14ac:dyDescent="0.3">
      <c r="A182">
        <v>26096</v>
      </c>
      <c r="B182" t="s">
        <v>1</v>
      </c>
      <c r="C182" t="s">
        <v>428</v>
      </c>
      <c r="D182" t="s">
        <v>1345</v>
      </c>
      <c r="E182">
        <v>42.463130999999997</v>
      </c>
      <c r="F182">
        <v>-71.333951999999996</v>
      </c>
      <c r="G182" s="15">
        <v>35955</v>
      </c>
      <c r="H182" t="s">
        <v>25</v>
      </c>
      <c r="J182">
        <v>560</v>
      </c>
      <c r="K182">
        <v>180</v>
      </c>
      <c r="L182">
        <v>70</v>
      </c>
      <c r="M182">
        <f t="shared" si="2"/>
        <v>180</v>
      </c>
    </row>
    <row r="183" spans="1:13" x14ac:dyDescent="0.3">
      <c r="A183">
        <v>26098</v>
      </c>
      <c r="B183" t="s">
        <v>1</v>
      </c>
      <c r="C183" t="s">
        <v>218</v>
      </c>
      <c r="D183" t="s">
        <v>1300</v>
      </c>
      <c r="E183">
        <v>42.451982000000001</v>
      </c>
      <c r="F183">
        <v>-71.349753000000007</v>
      </c>
      <c r="G183" s="15">
        <v>35914</v>
      </c>
      <c r="H183" t="s">
        <v>25</v>
      </c>
      <c r="J183">
        <v>480</v>
      </c>
      <c r="K183">
        <v>5</v>
      </c>
      <c r="L183">
        <v>41</v>
      </c>
      <c r="M183">
        <f t="shared" si="2"/>
        <v>5</v>
      </c>
    </row>
    <row r="184" spans="1:13" x14ac:dyDescent="0.3">
      <c r="A184">
        <v>26099</v>
      </c>
      <c r="B184" t="s">
        <v>1</v>
      </c>
      <c r="C184" t="s">
        <v>359</v>
      </c>
      <c r="D184" t="s">
        <v>1270</v>
      </c>
      <c r="E184">
        <v>42.484012999999997</v>
      </c>
      <c r="F184">
        <v>-71.331872000000004</v>
      </c>
      <c r="G184" s="15">
        <v>35824</v>
      </c>
      <c r="H184" t="s">
        <v>25</v>
      </c>
      <c r="J184">
        <v>610</v>
      </c>
      <c r="K184">
        <v>75</v>
      </c>
      <c r="L184">
        <v>47</v>
      </c>
      <c r="M184">
        <f t="shared" si="2"/>
        <v>75</v>
      </c>
    </row>
    <row r="185" spans="1:13" x14ac:dyDescent="0.3">
      <c r="A185">
        <v>26100</v>
      </c>
      <c r="B185" t="s">
        <v>1</v>
      </c>
      <c r="C185" t="s">
        <v>1346</v>
      </c>
      <c r="D185" t="s">
        <v>1243</v>
      </c>
      <c r="G185" s="15">
        <v>35685</v>
      </c>
      <c r="H185" t="s">
        <v>25</v>
      </c>
      <c r="J185">
        <v>440</v>
      </c>
      <c r="K185">
        <v>70</v>
      </c>
      <c r="L185">
        <v>35</v>
      </c>
      <c r="M185">
        <f t="shared" si="2"/>
        <v>70</v>
      </c>
    </row>
    <row r="186" spans="1:13" x14ac:dyDescent="0.3">
      <c r="A186">
        <v>26103</v>
      </c>
      <c r="B186" t="s">
        <v>1</v>
      </c>
      <c r="C186" t="s">
        <v>295</v>
      </c>
      <c r="D186" t="s">
        <v>1256</v>
      </c>
      <c r="E186">
        <v>42.488441999999999</v>
      </c>
      <c r="F186">
        <v>-71.329791</v>
      </c>
      <c r="G186" s="15">
        <v>35628</v>
      </c>
      <c r="H186" t="s">
        <v>25</v>
      </c>
      <c r="J186">
        <v>400</v>
      </c>
      <c r="K186">
        <v>0</v>
      </c>
      <c r="L186">
        <v>10</v>
      </c>
      <c r="M186" t="str">
        <f t="shared" si="2"/>
        <v/>
      </c>
    </row>
    <row r="187" spans="1:13" x14ac:dyDescent="0.3">
      <c r="A187">
        <v>26105</v>
      </c>
      <c r="B187" t="s">
        <v>1</v>
      </c>
      <c r="C187" t="s">
        <v>312</v>
      </c>
      <c r="D187" t="s">
        <v>1266</v>
      </c>
      <c r="E187">
        <v>42.500991999999997</v>
      </c>
      <c r="F187">
        <v>-71.334577999999993</v>
      </c>
      <c r="G187" s="15">
        <v>36215</v>
      </c>
      <c r="H187" t="s">
        <v>58</v>
      </c>
      <c r="J187">
        <v>160</v>
      </c>
      <c r="K187">
        <v>19</v>
      </c>
      <c r="L187">
        <v>2</v>
      </c>
      <c r="M187">
        <f t="shared" si="2"/>
        <v>19</v>
      </c>
    </row>
    <row r="188" spans="1:13" x14ac:dyDescent="0.3">
      <c r="A188">
        <v>26106</v>
      </c>
      <c r="B188" t="s">
        <v>1</v>
      </c>
      <c r="C188" t="s">
        <v>1347</v>
      </c>
      <c r="D188" t="s">
        <v>1161</v>
      </c>
      <c r="G188" s="15">
        <v>35752</v>
      </c>
      <c r="H188" t="s">
        <v>25</v>
      </c>
      <c r="J188">
        <v>140</v>
      </c>
      <c r="K188">
        <v>7</v>
      </c>
      <c r="L188">
        <v>10</v>
      </c>
      <c r="M188">
        <f t="shared" si="2"/>
        <v>7</v>
      </c>
    </row>
    <row r="189" spans="1:13" x14ac:dyDescent="0.3">
      <c r="A189">
        <v>26107</v>
      </c>
      <c r="B189" t="s">
        <v>1</v>
      </c>
      <c r="C189" t="s">
        <v>299</v>
      </c>
      <c r="D189" t="s">
        <v>1260</v>
      </c>
      <c r="E189">
        <v>42.435611999999999</v>
      </c>
      <c r="F189">
        <v>-71.385453999999996</v>
      </c>
      <c r="G189" s="15">
        <v>35933</v>
      </c>
      <c r="H189" t="s">
        <v>25</v>
      </c>
      <c r="J189">
        <v>250</v>
      </c>
      <c r="K189">
        <v>95</v>
      </c>
      <c r="L189">
        <v>50</v>
      </c>
      <c r="M189">
        <f t="shared" si="2"/>
        <v>95</v>
      </c>
    </row>
    <row r="190" spans="1:13" x14ac:dyDescent="0.3">
      <c r="A190">
        <v>26108</v>
      </c>
      <c r="B190" t="s">
        <v>1</v>
      </c>
      <c r="C190" t="s">
        <v>1348</v>
      </c>
      <c r="D190" t="s">
        <v>1244</v>
      </c>
      <c r="E190">
        <v>42.440952000000003</v>
      </c>
      <c r="F190">
        <v>-71.37276</v>
      </c>
      <c r="G190" s="15">
        <v>35933</v>
      </c>
      <c r="H190" t="s">
        <v>25</v>
      </c>
      <c r="J190">
        <v>400</v>
      </c>
      <c r="K190">
        <v>5</v>
      </c>
      <c r="L190">
        <v>20</v>
      </c>
      <c r="M190">
        <f t="shared" si="2"/>
        <v>5</v>
      </c>
    </row>
    <row r="191" spans="1:13" x14ac:dyDescent="0.3">
      <c r="A191">
        <v>26109</v>
      </c>
      <c r="B191" t="s">
        <v>1</v>
      </c>
      <c r="C191" t="s">
        <v>1349</v>
      </c>
      <c r="D191" t="s">
        <v>1350</v>
      </c>
      <c r="E191">
        <v>42.455441999999998</v>
      </c>
      <c r="F191">
        <v>-71.364981</v>
      </c>
      <c r="G191" s="15">
        <v>35725</v>
      </c>
      <c r="H191" t="s">
        <v>25</v>
      </c>
      <c r="J191">
        <v>400</v>
      </c>
      <c r="K191">
        <v>58</v>
      </c>
      <c r="L191">
        <v>31</v>
      </c>
      <c r="M191">
        <f t="shared" si="2"/>
        <v>58</v>
      </c>
    </row>
    <row r="192" spans="1:13" x14ac:dyDescent="0.3">
      <c r="A192">
        <v>26110</v>
      </c>
      <c r="B192" t="s">
        <v>1</v>
      </c>
      <c r="C192" t="s">
        <v>1351</v>
      </c>
      <c r="D192" t="s">
        <v>1350</v>
      </c>
      <c r="E192">
        <v>42.456961</v>
      </c>
      <c r="F192">
        <v>-71.364388000000005</v>
      </c>
      <c r="G192" s="15">
        <v>35726</v>
      </c>
      <c r="H192" t="s">
        <v>25</v>
      </c>
      <c r="J192">
        <v>320</v>
      </c>
      <c r="K192">
        <v>25</v>
      </c>
      <c r="L192">
        <v>24</v>
      </c>
      <c r="M192">
        <f t="shared" si="2"/>
        <v>25</v>
      </c>
    </row>
    <row r="193" spans="1:13" x14ac:dyDescent="0.3">
      <c r="A193">
        <v>26111</v>
      </c>
      <c r="B193" t="s">
        <v>1</v>
      </c>
      <c r="D193" t="s">
        <v>1352</v>
      </c>
      <c r="G193" s="15">
        <v>35676</v>
      </c>
      <c r="H193" t="s">
        <v>25</v>
      </c>
      <c r="J193">
        <v>220</v>
      </c>
      <c r="K193">
        <v>87</v>
      </c>
      <c r="L193">
        <v>80</v>
      </c>
      <c r="M193">
        <f t="shared" si="2"/>
        <v>87</v>
      </c>
    </row>
    <row r="194" spans="1:13" x14ac:dyDescent="0.3">
      <c r="A194">
        <v>26112</v>
      </c>
      <c r="B194" t="s">
        <v>1</v>
      </c>
      <c r="C194" t="s">
        <v>221</v>
      </c>
      <c r="D194" t="s">
        <v>1264</v>
      </c>
      <c r="G194" s="15">
        <v>35657</v>
      </c>
      <c r="H194" t="s">
        <v>25</v>
      </c>
      <c r="J194">
        <v>160</v>
      </c>
      <c r="K194">
        <v>38</v>
      </c>
      <c r="L194">
        <v>10</v>
      </c>
      <c r="M194">
        <f t="shared" si="2"/>
        <v>38</v>
      </c>
    </row>
    <row r="195" spans="1:13" x14ac:dyDescent="0.3">
      <c r="A195">
        <v>26136</v>
      </c>
      <c r="B195" t="s">
        <v>1</v>
      </c>
      <c r="C195" t="s">
        <v>1353</v>
      </c>
      <c r="D195" t="s">
        <v>1144</v>
      </c>
      <c r="E195">
        <v>42.484077999999997</v>
      </c>
      <c r="F195">
        <v>-71.382536000000002</v>
      </c>
      <c r="G195" s="15">
        <v>35738</v>
      </c>
      <c r="H195" t="s">
        <v>25</v>
      </c>
      <c r="I195" t="s">
        <v>142</v>
      </c>
      <c r="K195">
        <v>0</v>
      </c>
      <c r="M195" t="str">
        <f t="shared" si="2"/>
        <v/>
      </c>
    </row>
    <row r="196" spans="1:13" x14ac:dyDescent="0.3">
      <c r="A196">
        <v>26137</v>
      </c>
      <c r="B196" t="s">
        <v>1</v>
      </c>
      <c r="C196" t="s">
        <v>412</v>
      </c>
      <c r="D196" t="s">
        <v>1271</v>
      </c>
      <c r="E196">
        <v>42.470951999999997</v>
      </c>
      <c r="F196">
        <v>-71.348054000000005</v>
      </c>
      <c r="G196" s="15">
        <v>36389</v>
      </c>
      <c r="H196" t="s">
        <v>58</v>
      </c>
      <c r="J196">
        <v>725</v>
      </c>
      <c r="K196">
        <v>19</v>
      </c>
      <c r="L196">
        <v>18</v>
      </c>
      <c r="M196">
        <f t="shared" si="2"/>
        <v>19</v>
      </c>
    </row>
    <row r="197" spans="1:13" x14ac:dyDescent="0.3">
      <c r="A197">
        <v>26138</v>
      </c>
      <c r="B197" t="s">
        <v>1</v>
      </c>
      <c r="C197" t="s">
        <v>338</v>
      </c>
      <c r="D197" t="s">
        <v>1271</v>
      </c>
      <c r="E197">
        <v>42.470036</v>
      </c>
      <c r="F197">
        <v>-71.347089999999994</v>
      </c>
      <c r="G197" s="15">
        <v>32638</v>
      </c>
      <c r="H197" t="s">
        <v>58</v>
      </c>
      <c r="J197">
        <v>705</v>
      </c>
      <c r="K197">
        <v>42</v>
      </c>
      <c r="L197">
        <v>30</v>
      </c>
      <c r="M197">
        <f t="shared" si="2"/>
        <v>42</v>
      </c>
    </row>
    <row r="198" spans="1:13" x14ac:dyDescent="0.3">
      <c r="A198">
        <v>26139</v>
      </c>
      <c r="B198" t="s">
        <v>1</v>
      </c>
      <c r="C198" t="s">
        <v>569</v>
      </c>
      <c r="D198" t="s">
        <v>1256</v>
      </c>
      <c r="E198">
        <v>42.48789</v>
      </c>
      <c r="F198">
        <v>-71.331993999999995</v>
      </c>
      <c r="G198" s="15">
        <v>30407</v>
      </c>
      <c r="H198" t="s">
        <v>25</v>
      </c>
      <c r="J198">
        <v>160</v>
      </c>
      <c r="K198">
        <v>43</v>
      </c>
      <c r="M198">
        <f t="shared" si="2"/>
        <v>43</v>
      </c>
    </row>
    <row r="199" spans="1:13" x14ac:dyDescent="0.3">
      <c r="A199">
        <v>26140</v>
      </c>
      <c r="B199" t="s">
        <v>1</v>
      </c>
      <c r="C199" t="s">
        <v>402</v>
      </c>
      <c r="D199" t="s">
        <v>1236</v>
      </c>
      <c r="E199">
        <v>42.431614000000003</v>
      </c>
      <c r="F199">
        <v>-71.371420000000001</v>
      </c>
      <c r="G199" s="15">
        <v>35773</v>
      </c>
      <c r="H199" t="s">
        <v>25</v>
      </c>
      <c r="J199">
        <v>300</v>
      </c>
      <c r="K199">
        <v>8</v>
      </c>
      <c r="L199">
        <v>21</v>
      </c>
      <c r="M199">
        <f t="shared" si="2"/>
        <v>8</v>
      </c>
    </row>
    <row r="200" spans="1:13" x14ac:dyDescent="0.3">
      <c r="A200">
        <v>26141</v>
      </c>
      <c r="B200" t="s">
        <v>1</v>
      </c>
      <c r="C200" t="s">
        <v>380</v>
      </c>
      <c r="D200" t="s">
        <v>1243</v>
      </c>
      <c r="E200">
        <v>42.496181</v>
      </c>
      <c r="F200">
        <v>-71.380223000000001</v>
      </c>
      <c r="G200" s="15">
        <v>30952</v>
      </c>
      <c r="H200" t="s">
        <v>25</v>
      </c>
      <c r="J200">
        <v>250</v>
      </c>
      <c r="K200">
        <v>15</v>
      </c>
      <c r="L200">
        <v>30</v>
      </c>
      <c r="M200">
        <f t="shared" si="2"/>
        <v>15</v>
      </c>
    </row>
    <row r="201" spans="1:13" x14ac:dyDescent="0.3">
      <c r="A201">
        <v>26143</v>
      </c>
      <c r="B201" t="s">
        <v>1</v>
      </c>
      <c r="C201" t="s">
        <v>295</v>
      </c>
      <c r="D201" t="s">
        <v>1256</v>
      </c>
      <c r="E201">
        <v>42.488441999999999</v>
      </c>
      <c r="F201">
        <v>-71.329791</v>
      </c>
      <c r="G201" s="15">
        <v>28443</v>
      </c>
      <c r="H201" t="s">
        <v>25</v>
      </c>
      <c r="J201">
        <v>400</v>
      </c>
      <c r="K201">
        <v>20</v>
      </c>
      <c r="L201">
        <v>25</v>
      </c>
      <c r="M201">
        <f t="shared" si="2"/>
        <v>20</v>
      </c>
    </row>
    <row r="202" spans="1:13" x14ac:dyDescent="0.3">
      <c r="A202">
        <v>26144</v>
      </c>
      <c r="B202" t="s">
        <v>1</v>
      </c>
      <c r="C202" t="s">
        <v>1354</v>
      </c>
      <c r="D202" t="s">
        <v>1248</v>
      </c>
      <c r="E202">
        <v>42.480666999999997</v>
      </c>
      <c r="F202">
        <v>-71.340158000000002</v>
      </c>
      <c r="G202" s="15">
        <v>28474</v>
      </c>
      <c r="H202" t="s">
        <v>25</v>
      </c>
      <c r="J202">
        <v>95</v>
      </c>
      <c r="K202">
        <v>0</v>
      </c>
      <c r="L202">
        <v>12</v>
      </c>
      <c r="M202" t="str">
        <f t="shared" ref="M202:M265" si="3">IF(K202&lt;1,"",IF(J202&gt;40,K202,""))</f>
        <v/>
      </c>
    </row>
    <row r="203" spans="1:13" x14ac:dyDescent="0.3">
      <c r="A203">
        <v>26145</v>
      </c>
      <c r="B203" t="s">
        <v>1</v>
      </c>
      <c r="C203" t="s">
        <v>997</v>
      </c>
      <c r="D203" t="s">
        <v>1144</v>
      </c>
      <c r="E203">
        <v>42.481461000000003</v>
      </c>
      <c r="F203">
        <v>-71.386315999999994</v>
      </c>
      <c r="G203" s="15">
        <v>36349</v>
      </c>
      <c r="H203" t="s">
        <v>25</v>
      </c>
      <c r="J203">
        <v>165</v>
      </c>
      <c r="K203">
        <v>12</v>
      </c>
      <c r="L203">
        <v>16</v>
      </c>
      <c r="M203">
        <f t="shared" si="3"/>
        <v>12</v>
      </c>
    </row>
    <row r="204" spans="1:13" x14ac:dyDescent="0.3">
      <c r="A204">
        <v>26269</v>
      </c>
      <c r="B204" t="s">
        <v>1</v>
      </c>
      <c r="C204" t="s">
        <v>1355</v>
      </c>
      <c r="D204" t="s">
        <v>1248</v>
      </c>
      <c r="E204">
        <v>42.480744999999999</v>
      </c>
      <c r="F204">
        <v>-71.348133000000004</v>
      </c>
      <c r="G204" s="15">
        <v>36143</v>
      </c>
      <c r="H204" t="s">
        <v>25</v>
      </c>
      <c r="J204">
        <v>420</v>
      </c>
      <c r="K204">
        <v>90</v>
      </c>
      <c r="L204">
        <v>20</v>
      </c>
      <c r="M204">
        <f t="shared" si="3"/>
        <v>90</v>
      </c>
    </row>
    <row r="205" spans="1:13" x14ac:dyDescent="0.3">
      <c r="A205">
        <v>26270</v>
      </c>
      <c r="B205" t="s">
        <v>1</v>
      </c>
      <c r="C205" t="s">
        <v>444</v>
      </c>
      <c r="D205" t="s">
        <v>1356</v>
      </c>
      <c r="G205" s="15">
        <v>36272</v>
      </c>
      <c r="H205" t="s">
        <v>58</v>
      </c>
      <c r="J205">
        <v>18</v>
      </c>
      <c r="K205">
        <v>0</v>
      </c>
      <c r="L205">
        <v>0.5</v>
      </c>
      <c r="M205" t="str">
        <f t="shared" si="3"/>
        <v/>
      </c>
    </row>
    <row r="206" spans="1:13" x14ac:dyDescent="0.3">
      <c r="A206">
        <v>100161</v>
      </c>
      <c r="B206" t="s">
        <v>1</v>
      </c>
      <c r="C206" t="s">
        <v>1357</v>
      </c>
      <c r="D206" t="s">
        <v>1248</v>
      </c>
      <c r="E206">
        <v>42.479610999999998</v>
      </c>
      <c r="F206">
        <v>-71.344319999999996</v>
      </c>
      <c r="G206" s="15">
        <v>37399</v>
      </c>
      <c r="H206" t="s">
        <v>58</v>
      </c>
      <c r="I206" t="s">
        <v>26</v>
      </c>
      <c r="J206">
        <v>325</v>
      </c>
      <c r="K206">
        <v>83</v>
      </c>
      <c r="L206">
        <v>55</v>
      </c>
      <c r="M206">
        <f t="shared" si="3"/>
        <v>83</v>
      </c>
    </row>
    <row r="207" spans="1:13" x14ac:dyDescent="0.3">
      <c r="A207">
        <v>100164</v>
      </c>
      <c r="B207" t="s">
        <v>1</v>
      </c>
      <c r="C207" t="s">
        <v>134</v>
      </c>
      <c r="D207" t="s">
        <v>1358</v>
      </c>
      <c r="E207">
        <v>42.500695</v>
      </c>
      <c r="F207">
        <v>-71.338514000000004</v>
      </c>
      <c r="G207" s="15">
        <v>37407</v>
      </c>
      <c r="H207" t="s">
        <v>58</v>
      </c>
      <c r="I207" t="s">
        <v>26</v>
      </c>
      <c r="J207">
        <v>805</v>
      </c>
      <c r="K207">
        <v>20</v>
      </c>
      <c r="L207">
        <v>46</v>
      </c>
      <c r="M207">
        <f t="shared" si="3"/>
        <v>20</v>
      </c>
    </row>
    <row r="208" spans="1:13" x14ac:dyDescent="0.3">
      <c r="A208">
        <v>100334</v>
      </c>
      <c r="B208" t="s">
        <v>1</v>
      </c>
      <c r="C208" t="s">
        <v>169</v>
      </c>
      <c r="D208" t="s">
        <v>1359</v>
      </c>
      <c r="E208">
        <v>42.447158999999999</v>
      </c>
      <c r="F208">
        <v>-71.327979999999997</v>
      </c>
      <c r="G208" s="15">
        <v>36935</v>
      </c>
      <c r="H208" t="s">
        <v>25</v>
      </c>
      <c r="I208" t="s">
        <v>26</v>
      </c>
      <c r="K208">
        <v>0</v>
      </c>
      <c r="L208">
        <v>10.5</v>
      </c>
      <c r="M208" t="str">
        <f t="shared" si="3"/>
        <v/>
      </c>
    </row>
    <row r="209" spans="1:13" x14ac:dyDescent="0.3">
      <c r="A209">
        <v>101407</v>
      </c>
      <c r="B209" t="s">
        <v>1</v>
      </c>
      <c r="C209" t="s">
        <v>1175</v>
      </c>
      <c r="D209" t="s">
        <v>1293</v>
      </c>
      <c r="E209">
        <v>42.436385999999999</v>
      </c>
      <c r="F209">
        <v>-71.354602999999997</v>
      </c>
      <c r="G209" s="15">
        <v>37006</v>
      </c>
      <c r="H209" t="s">
        <v>58</v>
      </c>
      <c r="I209" t="s">
        <v>26</v>
      </c>
      <c r="J209">
        <v>660</v>
      </c>
      <c r="K209">
        <v>2</v>
      </c>
      <c r="L209">
        <v>40</v>
      </c>
      <c r="M209">
        <f t="shared" si="3"/>
        <v>2</v>
      </c>
    </row>
    <row r="210" spans="1:13" x14ac:dyDescent="0.3">
      <c r="A210">
        <v>101954</v>
      </c>
      <c r="B210" t="s">
        <v>1</v>
      </c>
      <c r="C210" t="s">
        <v>352</v>
      </c>
      <c r="D210" t="s">
        <v>1360</v>
      </c>
      <c r="E210">
        <v>42.424982999999997</v>
      </c>
      <c r="F210">
        <v>-71.366405</v>
      </c>
      <c r="G210" s="15">
        <v>36978</v>
      </c>
      <c r="H210" t="s">
        <v>58</v>
      </c>
      <c r="I210" t="s">
        <v>26</v>
      </c>
      <c r="J210">
        <v>405</v>
      </c>
      <c r="K210">
        <v>10</v>
      </c>
      <c r="L210">
        <v>10</v>
      </c>
      <c r="M210">
        <f t="shared" si="3"/>
        <v>10</v>
      </c>
    </row>
    <row r="211" spans="1:13" x14ac:dyDescent="0.3">
      <c r="A211">
        <v>103037</v>
      </c>
      <c r="B211" t="s">
        <v>1</v>
      </c>
      <c r="C211" t="s">
        <v>1361</v>
      </c>
      <c r="D211" t="s">
        <v>1248</v>
      </c>
      <c r="E211">
        <v>42.482007000000003</v>
      </c>
      <c r="F211">
        <v>-71.341995999999995</v>
      </c>
      <c r="G211" s="15">
        <v>37034</v>
      </c>
      <c r="H211" t="s">
        <v>58</v>
      </c>
      <c r="I211" t="s">
        <v>26</v>
      </c>
      <c r="J211">
        <v>500</v>
      </c>
      <c r="K211">
        <v>60</v>
      </c>
      <c r="L211">
        <v>50</v>
      </c>
      <c r="M211">
        <f t="shared" si="3"/>
        <v>60</v>
      </c>
    </row>
    <row r="212" spans="1:13" x14ac:dyDescent="0.3">
      <c r="A212">
        <v>103281</v>
      </c>
      <c r="B212" t="s">
        <v>1</v>
      </c>
      <c r="C212" t="s">
        <v>1362</v>
      </c>
      <c r="D212" t="s">
        <v>1248</v>
      </c>
      <c r="E212">
        <v>42.491047999999999</v>
      </c>
      <c r="F212">
        <v>-71.337469999999996</v>
      </c>
      <c r="G212" s="15">
        <v>37075</v>
      </c>
      <c r="H212" t="s">
        <v>58</v>
      </c>
      <c r="I212" t="s">
        <v>26</v>
      </c>
      <c r="J212">
        <v>320</v>
      </c>
      <c r="K212">
        <v>58</v>
      </c>
      <c r="L212">
        <v>27</v>
      </c>
      <c r="M212">
        <f t="shared" si="3"/>
        <v>58</v>
      </c>
    </row>
    <row r="213" spans="1:13" x14ac:dyDescent="0.3">
      <c r="A213">
        <v>103966</v>
      </c>
      <c r="B213" t="s">
        <v>1</v>
      </c>
      <c r="C213" t="s">
        <v>81</v>
      </c>
      <c r="D213" t="s">
        <v>1243</v>
      </c>
      <c r="G213" s="15">
        <v>37071</v>
      </c>
      <c r="H213" t="s">
        <v>25</v>
      </c>
      <c r="I213" t="s">
        <v>26</v>
      </c>
      <c r="J213">
        <v>260</v>
      </c>
      <c r="K213">
        <v>69</v>
      </c>
      <c r="L213">
        <v>35</v>
      </c>
      <c r="M213">
        <f t="shared" si="3"/>
        <v>69</v>
      </c>
    </row>
    <row r="214" spans="1:13" x14ac:dyDescent="0.3">
      <c r="A214">
        <v>103969</v>
      </c>
      <c r="B214" t="s">
        <v>1</v>
      </c>
      <c r="C214" t="s">
        <v>1351</v>
      </c>
      <c r="D214" t="s">
        <v>1258</v>
      </c>
      <c r="E214">
        <v>42.442435000000003</v>
      </c>
      <c r="F214">
        <v>-71.403501000000006</v>
      </c>
      <c r="G214" s="15">
        <v>37081</v>
      </c>
      <c r="H214" t="s">
        <v>58</v>
      </c>
      <c r="I214" t="s">
        <v>26</v>
      </c>
      <c r="J214">
        <v>205</v>
      </c>
      <c r="K214">
        <v>95</v>
      </c>
      <c r="L214">
        <v>22</v>
      </c>
      <c r="M214">
        <f t="shared" si="3"/>
        <v>95</v>
      </c>
    </row>
    <row r="215" spans="1:13" x14ac:dyDescent="0.3">
      <c r="A215">
        <v>105490</v>
      </c>
      <c r="B215" t="s">
        <v>1</v>
      </c>
      <c r="C215" t="s">
        <v>151</v>
      </c>
      <c r="D215" t="s">
        <v>1254</v>
      </c>
      <c r="E215">
        <v>42.437482000000003</v>
      </c>
      <c r="F215">
        <v>-71.398083</v>
      </c>
      <c r="G215" s="15">
        <v>37130</v>
      </c>
      <c r="H215" t="s">
        <v>58</v>
      </c>
      <c r="I215" t="s">
        <v>26</v>
      </c>
      <c r="J215">
        <v>720</v>
      </c>
      <c r="K215">
        <v>94</v>
      </c>
      <c r="L215">
        <v>30</v>
      </c>
      <c r="M215">
        <f t="shared" si="3"/>
        <v>94</v>
      </c>
    </row>
    <row r="216" spans="1:13" x14ac:dyDescent="0.3">
      <c r="A216">
        <v>105497</v>
      </c>
      <c r="B216" t="s">
        <v>1</v>
      </c>
      <c r="C216" t="s">
        <v>1363</v>
      </c>
      <c r="D216" t="s">
        <v>1161</v>
      </c>
      <c r="E216">
        <v>42.499634999999998</v>
      </c>
      <c r="F216">
        <v>-71.386191999999994</v>
      </c>
      <c r="G216" s="15">
        <v>37106</v>
      </c>
      <c r="H216" t="s">
        <v>58</v>
      </c>
      <c r="I216" t="s">
        <v>26</v>
      </c>
      <c r="J216">
        <v>620</v>
      </c>
      <c r="K216">
        <v>12</v>
      </c>
      <c r="L216">
        <v>47</v>
      </c>
      <c r="M216">
        <f t="shared" si="3"/>
        <v>12</v>
      </c>
    </row>
    <row r="217" spans="1:13" x14ac:dyDescent="0.3">
      <c r="A217">
        <v>105520</v>
      </c>
      <c r="B217" t="s">
        <v>1</v>
      </c>
      <c r="C217" t="s">
        <v>1364</v>
      </c>
      <c r="D217" t="s">
        <v>1244</v>
      </c>
      <c r="E217">
        <v>42.443007999999999</v>
      </c>
      <c r="F217">
        <v>-71.364056000000005</v>
      </c>
      <c r="G217" s="15">
        <v>37140</v>
      </c>
      <c r="H217" t="s">
        <v>58</v>
      </c>
      <c r="I217" t="s">
        <v>26</v>
      </c>
      <c r="J217">
        <v>505</v>
      </c>
      <c r="K217">
        <v>78</v>
      </c>
      <c r="L217">
        <v>40</v>
      </c>
      <c r="M217">
        <f t="shared" si="3"/>
        <v>78</v>
      </c>
    </row>
    <row r="218" spans="1:13" x14ac:dyDescent="0.3">
      <c r="A218">
        <v>105521</v>
      </c>
      <c r="B218" t="s">
        <v>1</v>
      </c>
      <c r="C218" t="s">
        <v>1365</v>
      </c>
      <c r="D218" t="s">
        <v>1246</v>
      </c>
      <c r="E218">
        <v>42.466875000000002</v>
      </c>
      <c r="F218">
        <v>-71.305554999999998</v>
      </c>
      <c r="G218" s="15">
        <v>37152</v>
      </c>
      <c r="H218" t="s">
        <v>58</v>
      </c>
      <c r="I218" t="s">
        <v>26</v>
      </c>
      <c r="J218">
        <v>620</v>
      </c>
      <c r="K218">
        <v>16</v>
      </c>
      <c r="L218">
        <v>22.5</v>
      </c>
      <c r="M218">
        <f t="shared" si="3"/>
        <v>16</v>
      </c>
    </row>
    <row r="219" spans="1:13" x14ac:dyDescent="0.3">
      <c r="A219">
        <v>105891</v>
      </c>
      <c r="B219" t="s">
        <v>1</v>
      </c>
      <c r="C219" t="s">
        <v>316</v>
      </c>
      <c r="D219" t="s">
        <v>1366</v>
      </c>
      <c r="E219">
        <v>42.498514</v>
      </c>
      <c r="F219">
        <v>-71.32799</v>
      </c>
      <c r="G219" s="15">
        <v>37265</v>
      </c>
      <c r="H219" t="s">
        <v>58</v>
      </c>
      <c r="I219" t="s">
        <v>26</v>
      </c>
      <c r="J219">
        <v>160</v>
      </c>
      <c r="K219">
        <v>8</v>
      </c>
      <c r="L219">
        <v>15</v>
      </c>
      <c r="M219">
        <f t="shared" si="3"/>
        <v>8</v>
      </c>
    </row>
    <row r="220" spans="1:13" x14ac:dyDescent="0.3">
      <c r="A220">
        <v>108474</v>
      </c>
      <c r="B220" t="s">
        <v>1</v>
      </c>
      <c r="C220" t="s">
        <v>1367</v>
      </c>
      <c r="D220" t="s">
        <v>837</v>
      </c>
      <c r="E220">
        <v>42.488025</v>
      </c>
      <c r="F220">
        <v>-71.372275000000002</v>
      </c>
      <c r="G220" s="15">
        <v>37259</v>
      </c>
      <c r="H220" t="s">
        <v>58</v>
      </c>
      <c r="I220" t="s">
        <v>26</v>
      </c>
      <c r="J220">
        <v>320</v>
      </c>
      <c r="K220">
        <v>3</v>
      </c>
      <c r="L220">
        <v>40</v>
      </c>
      <c r="M220">
        <f t="shared" si="3"/>
        <v>3</v>
      </c>
    </row>
    <row r="221" spans="1:13" x14ac:dyDescent="0.3">
      <c r="A221">
        <v>109603</v>
      </c>
      <c r="B221" t="s">
        <v>1</v>
      </c>
      <c r="C221" t="s">
        <v>1055</v>
      </c>
      <c r="D221" t="s">
        <v>1368</v>
      </c>
      <c r="E221">
        <v>42.455767000000002</v>
      </c>
      <c r="F221">
        <v>-71.352497</v>
      </c>
      <c r="G221" s="15">
        <v>37347</v>
      </c>
      <c r="H221" t="s">
        <v>58</v>
      </c>
      <c r="I221" t="s">
        <v>26</v>
      </c>
      <c r="J221">
        <v>19</v>
      </c>
      <c r="K221">
        <v>0</v>
      </c>
      <c r="L221">
        <v>8</v>
      </c>
      <c r="M221" t="str">
        <f t="shared" si="3"/>
        <v/>
      </c>
    </row>
    <row r="222" spans="1:13" x14ac:dyDescent="0.3">
      <c r="A222">
        <v>109615</v>
      </c>
      <c r="B222" t="s">
        <v>1</v>
      </c>
      <c r="C222" t="s">
        <v>154</v>
      </c>
      <c r="D222" t="s">
        <v>1352</v>
      </c>
      <c r="E222">
        <v>42.455723999999996</v>
      </c>
      <c r="F222">
        <v>-71.410291000000001</v>
      </c>
      <c r="G222" s="15">
        <v>37400</v>
      </c>
      <c r="H222" t="s">
        <v>58</v>
      </c>
      <c r="I222" t="s">
        <v>26</v>
      </c>
      <c r="J222">
        <v>49</v>
      </c>
      <c r="K222">
        <v>0</v>
      </c>
      <c r="L222">
        <v>35</v>
      </c>
      <c r="M222" t="str">
        <f t="shared" si="3"/>
        <v/>
      </c>
    </row>
    <row r="223" spans="1:13" x14ac:dyDescent="0.3">
      <c r="A223">
        <v>109621</v>
      </c>
      <c r="B223" t="s">
        <v>1</v>
      </c>
      <c r="C223" t="s">
        <v>415</v>
      </c>
      <c r="D223" t="s">
        <v>1369</v>
      </c>
      <c r="E223">
        <v>42.449581999999999</v>
      </c>
      <c r="F223">
        <v>-71.359476999999998</v>
      </c>
      <c r="G223" s="15">
        <v>37512</v>
      </c>
      <c r="H223" t="s">
        <v>58</v>
      </c>
      <c r="I223" t="s">
        <v>26</v>
      </c>
      <c r="J223">
        <v>16</v>
      </c>
      <c r="K223">
        <v>0</v>
      </c>
      <c r="L223">
        <v>8</v>
      </c>
      <c r="M223" t="str">
        <f t="shared" si="3"/>
        <v/>
      </c>
    </row>
    <row r="224" spans="1:13" x14ac:dyDescent="0.3">
      <c r="A224">
        <v>109939</v>
      </c>
      <c r="B224" t="s">
        <v>1</v>
      </c>
      <c r="C224" t="s">
        <v>311</v>
      </c>
      <c r="D224" t="s">
        <v>1368</v>
      </c>
      <c r="E224">
        <v>42.457456000000001</v>
      </c>
      <c r="F224">
        <v>-71.350640999999996</v>
      </c>
      <c r="G224" s="15">
        <v>37386</v>
      </c>
      <c r="H224" t="s">
        <v>58</v>
      </c>
      <c r="I224" t="s">
        <v>26</v>
      </c>
      <c r="J224">
        <v>600</v>
      </c>
      <c r="K224">
        <v>50</v>
      </c>
      <c r="L224">
        <v>25</v>
      </c>
      <c r="M224">
        <f t="shared" si="3"/>
        <v>50</v>
      </c>
    </row>
    <row r="225" spans="1:13" x14ac:dyDescent="0.3">
      <c r="A225">
        <v>111848</v>
      </c>
      <c r="B225" t="s">
        <v>1</v>
      </c>
      <c r="C225" t="s">
        <v>143</v>
      </c>
      <c r="D225" t="s">
        <v>1269</v>
      </c>
      <c r="E225">
        <v>42.472299</v>
      </c>
      <c r="F225">
        <v>-71.321323000000007</v>
      </c>
      <c r="G225" s="15">
        <v>37363</v>
      </c>
      <c r="H225" t="s">
        <v>25</v>
      </c>
      <c r="I225" t="s">
        <v>26</v>
      </c>
      <c r="J225">
        <v>520</v>
      </c>
      <c r="K225">
        <v>12</v>
      </c>
      <c r="L225">
        <v>17</v>
      </c>
      <c r="M225">
        <f t="shared" si="3"/>
        <v>12</v>
      </c>
    </row>
    <row r="226" spans="1:13" x14ac:dyDescent="0.3">
      <c r="A226">
        <v>111895</v>
      </c>
      <c r="B226" t="s">
        <v>1</v>
      </c>
      <c r="C226" t="s">
        <v>1370</v>
      </c>
      <c r="D226" t="s">
        <v>1248</v>
      </c>
      <c r="E226">
        <v>42.474665000000002</v>
      </c>
      <c r="F226">
        <v>-71.350064000000003</v>
      </c>
      <c r="G226" s="15">
        <v>37393</v>
      </c>
      <c r="H226" t="s">
        <v>58</v>
      </c>
      <c r="I226" t="s">
        <v>26</v>
      </c>
      <c r="J226">
        <v>880</v>
      </c>
      <c r="K226">
        <v>28</v>
      </c>
      <c r="M226">
        <f t="shared" si="3"/>
        <v>28</v>
      </c>
    </row>
    <row r="227" spans="1:13" x14ac:dyDescent="0.3">
      <c r="A227">
        <v>111897</v>
      </c>
      <c r="B227" t="s">
        <v>1</v>
      </c>
      <c r="C227" t="s">
        <v>530</v>
      </c>
      <c r="D227" t="s">
        <v>1263</v>
      </c>
      <c r="E227">
        <v>42.502329000000003</v>
      </c>
      <c r="F227">
        <v>-71.334173000000007</v>
      </c>
      <c r="G227" s="15">
        <v>37391</v>
      </c>
      <c r="H227" t="s">
        <v>58</v>
      </c>
      <c r="I227" t="s">
        <v>26</v>
      </c>
      <c r="J227">
        <v>140</v>
      </c>
      <c r="K227">
        <v>8</v>
      </c>
      <c r="L227">
        <v>6</v>
      </c>
      <c r="M227">
        <f t="shared" si="3"/>
        <v>8</v>
      </c>
    </row>
    <row r="228" spans="1:13" x14ac:dyDescent="0.3">
      <c r="A228">
        <v>112017</v>
      </c>
      <c r="B228" t="s">
        <v>1</v>
      </c>
      <c r="C228" t="s">
        <v>1371</v>
      </c>
      <c r="D228" t="s">
        <v>821</v>
      </c>
      <c r="E228">
        <v>42.457518999999998</v>
      </c>
      <c r="F228">
        <v>-71.370220000000003</v>
      </c>
      <c r="G228" s="15">
        <v>37391</v>
      </c>
      <c r="H228" t="s">
        <v>58</v>
      </c>
      <c r="I228" t="s">
        <v>26</v>
      </c>
      <c r="J228">
        <v>400</v>
      </c>
      <c r="K228">
        <v>50</v>
      </c>
      <c r="L228">
        <v>15</v>
      </c>
      <c r="M228">
        <f t="shared" si="3"/>
        <v>50</v>
      </c>
    </row>
    <row r="229" spans="1:13" x14ac:dyDescent="0.3">
      <c r="A229">
        <v>112648</v>
      </c>
      <c r="B229" t="s">
        <v>1</v>
      </c>
      <c r="C229" t="s">
        <v>269</v>
      </c>
      <c r="D229" t="s">
        <v>1372</v>
      </c>
      <c r="E229">
        <v>42.459777000000003</v>
      </c>
      <c r="F229">
        <v>-71.376338000000004</v>
      </c>
      <c r="G229" s="15">
        <v>37510</v>
      </c>
      <c r="H229" t="s">
        <v>58</v>
      </c>
      <c r="I229" t="s">
        <v>26</v>
      </c>
      <c r="J229">
        <v>420</v>
      </c>
      <c r="K229">
        <v>45</v>
      </c>
      <c r="L229">
        <v>10</v>
      </c>
      <c r="M229">
        <f t="shared" si="3"/>
        <v>45</v>
      </c>
    </row>
    <row r="230" spans="1:13" x14ac:dyDescent="0.3">
      <c r="A230">
        <v>112882</v>
      </c>
      <c r="B230" t="s">
        <v>1</v>
      </c>
      <c r="C230" t="s">
        <v>154</v>
      </c>
      <c r="D230" t="s">
        <v>1248</v>
      </c>
      <c r="E230">
        <v>42.464936000000002</v>
      </c>
      <c r="F230">
        <v>-71.347402000000002</v>
      </c>
      <c r="G230" s="15">
        <v>37419</v>
      </c>
      <c r="H230" t="s">
        <v>58</v>
      </c>
      <c r="I230" t="s">
        <v>26</v>
      </c>
      <c r="J230">
        <v>305</v>
      </c>
      <c r="K230">
        <v>70</v>
      </c>
      <c r="L230">
        <v>30</v>
      </c>
      <c r="M230">
        <f t="shared" si="3"/>
        <v>70</v>
      </c>
    </row>
    <row r="231" spans="1:13" x14ac:dyDescent="0.3">
      <c r="A231">
        <v>114252</v>
      </c>
      <c r="B231" t="s">
        <v>1</v>
      </c>
      <c r="C231" t="s">
        <v>1333</v>
      </c>
      <c r="D231" t="s">
        <v>1243</v>
      </c>
      <c r="E231">
        <v>42.501486</v>
      </c>
      <c r="F231">
        <v>-71.378485999999995</v>
      </c>
      <c r="G231" s="15">
        <v>37519</v>
      </c>
      <c r="H231" t="s">
        <v>25</v>
      </c>
      <c r="I231" t="s">
        <v>26</v>
      </c>
      <c r="J231">
        <v>250</v>
      </c>
      <c r="K231">
        <v>65</v>
      </c>
      <c r="L231">
        <v>30</v>
      </c>
      <c r="M231">
        <f t="shared" si="3"/>
        <v>65</v>
      </c>
    </row>
    <row r="232" spans="1:13" x14ac:dyDescent="0.3">
      <c r="A232">
        <v>114522</v>
      </c>
      <c r="B232" t="s">
        <v>1</v>
      </c>
      <c r="C232" t="s">
        <v>550</v>
      </c>
      <c r="D232" t="s">
        <v>1258</v>
      </c>
      <c r="E232">
        <v>42.442186</v>
      </c>
      <c r="F232">
        <v>-71.398649000000006</v>
      </c>
      <c r="G232" s="15">
        <v>37488</v>
      </c>
      <c r="H232" t="s">
        <v>58</v>
      </c>
      <c r="I232" t="s">
        <v>26</v>
      </c>
      <c r="J232">
        <v>400</v>
      </c>
      <c r="K232">
        <v>121</v>
      </c>
      <c r="L232">
        <v>20</v>
      </c>
      <c r="M232">
        <f t="shared" si="3"/>
        <v>121</v>
      </c>
    </row>
    <row r="233" spans="1:13" x14ac:dyDescent="0.3">
      <c r="A233">
        <v>114559</v>
      </c>
      <c r="B233" t="s">
        <v>1</v>
      </c>
      <c r="C233" t="s">
        <v>1370</v>
      </c>
      <c r="D233" t="s">
        <v>1248</v>
      </c>
      <c r="E233">
        <v>42.474665000000002</v>
      </c>
      <c r="F233">
        <v>-71.350064000000003</v>
      </c>
      <c r="G233" s="15">
        <v>37391</v>
      </c>
      <c r="H233" t="s">
        <v>58</v>
      </c>
      <c r="I233" t="s">
        <v>26</v>
      </c>
      <c r="J233">
        <v>700</v>
      </c>
      <c r="K233">
        <v>42</v>
      </c>
      <c r="L233">
        <v>5</v>
      </c>
      <c r="M233">
        <f t="shared" si="3"/>
        <v>42</v>
      </c>
    </row>
    <row r="234" spans="1:13" x14ac:dyDescent="0.3">
      <c r="A234">
        <v>114562</v>
      </c>
      <c r="B234" t="s">
        <v>1</v>
      </c>
      <c r="C234" t="s">
        <v>415</v>
      </c>
      <c r="D234" t="s">
        <v>1263</v>
      </c>
      <c r="E234">
        <v>42.501472999999997</v>
      </c>
      <c r="F234">
        <v>-71.334900000000005</v>
      </c>
      <c r="G234" s="15">
        <v>37390</v>
      </c>
      <c r="H234" t="s">
        <v>58</v>
      </c>
      <c r="I234" t="s">
        <v>26</v>
      </c>
      <c r="J234">
        <v>140</v>
      </c>
      <c r="K234">
        <v>18</v>
      </c>
      <c r="L234">
        <v>12</v>
      </c>
      <c r="M234">
        <f t="shared" si="3"/>
        <v>18</v>
      </c>
    </row>
    <row r="235" spans="1:13" x14ac:dyDescent="0.3">
      <c r="A235">
        <v>116430</v>
      </c>
      <c r="B235" t="s">
        <v>1</v>
      </c>
      <c r="C235" t="s">
        <v>387</v>
      </c>
      <c r="D235" t="s">
        <v>1373</v>
      </c>
      <c r="E235">
        <v>42.462133000000001</v>
      </c>
      <c r="F235">
        <v>-71.372310999999996</v>
      </c>
      <c r="G235" s="15">
        <v>37861</v>
      </c>
      <c r="H235" t="s">
        <v>58</v>
      </c>
      <c r="I235" t="s">
        <v>26</v>
      </c>
      <c r="J235">
        <v>625</v>
      </c>
      <c r="K235">
        <v>18</v>
      </c>
      <c r="L235">
        <v>25</v>
      </c>
      <c r="M235">
        <f t="shared" si="3"/>
        <v>18</v>
      </c>
    </row>
    <row r="236" spans="1:13" x14ac:dyDescent="0.3">
      <c r="A236">
        <v>116842</v>
      </c>
      <c r="B236" t="s">
        <v>1</v>
      </c>
      <c r="D236" t="s">
        <v>1374</v>
      </c>
      <c r="G236" s="15">
        <v>38254</v>
      </c>
      <c r="H236" t="s">
        <v>58</v>
      </c>
      <c r="I236" t="s">
        <v>26</v>
      </c>
      <c r="J236">
        <v>28</v>
      </c>
      <c r="K236">
        <v>0</v>
      </c>
      <c r="L236">
        <v>5</v>
      </c>
      <c r="M236" t="str">
        <f t="shared" si="3"/>
        <v/>
      </c>
    </row>
    <row r="237" spans="1:13" x14ac:dyDescent="0.3">
      <c r="A237">
        <v>117701</v>
      </c>
      <c r="B237" t="s">
        <v>1</v>
      </c>
      <c r="C237" t="s">
        <v>123</v>
      </c>
      <c r="D237" t="s">
        <v>1375</v>
      </c>
      <c r="G237" s="15">
        <v>37497</v>
      </c>
      <c r="H237" t="s">
        <v>58</v>
      </c>
      <c r="I237" t="s">
        <v>26</v>
      </c>
      <c r="J237">
        <v>1345</v>
      </c>
      <c r="K237">
        <v>33</v>
      </c>
      <c r="L237">
        <v>8</v>
      </c>
      <c r="M237">
        <f t="shared" si="3"/>
        <v>33</v>
      </c>
    </row>
    <row r="238" spans="1:13" x14ac:dyDescent="0.3">
      <c r="A238">
        <v>118970</v>
      </c>
      <c r="B238" t="s">
        <v>1</v>
      </c>
      <c r="C238" t="s">
        <v>311</v>
      </c>
      <c r="D238" t="s">
        <v>1236</v>
      </c>
      <c r="E238">
        <v>42.433052000000004</v>
      </c>
      <c r="F238">
        <v>-71.370464999999996</v>
      </c>
      <c r="G238" s="15">
        <v>37573</v>
      </c>
      <c r="H238" t="s">
        <v>58</v>
      </c>
      <c r="I238" t="s">
        <v>26</v>
      </c>
      <c r="J238">
        <v>420</v>
      </c>
      <c r="K238">
        <v>21</v>
      </c>
      <c r="L238">
        <v>40</v>
      </c>
      <c r="M238">
        <f t="shared" si="3"/>
        <v>21</v>
      </c>
    </row>
    <row r="239" spans="1:13" x14ac:dyDescent="0.3">
      <c r="A239">
        <v>119007</v>
      </c>
      <c r="B239" t="s">
        <v>1</v>
      </c>
      <c r="C239" t="s">
        <v>333</v>
      </c>
      <c r="D239" t="s">
        <v>1352</v>
      </c>
      <c r="E239">
        <v>42.455548</v>
      </c>
      <c r="F239">
        <v>-71.411176999999995</v>
      </c>
      <c r="G239" s="15">
        <v>37621</v>
      </c>
      <c r="H239" t="s">
        <v>25</v>
      </c>
      <c r="I239" t="s">
        <v>26</v>
      </c>
      <c r="J239">
        <v>260</v>
      </c>
      <c r="K239">
        <v>75</v>
      </c>
      <c r="L239">
        <v>56</v>
      </c>
      <c r="M239">
        <f t="shared" si="3"/>
        <v>75</v>
      </c>
    </row>
    <row r="240" spans="1:13" x14ac:dyDescent="0.3">
      <c r="A240">
        <v>119706</v>
      </c>
      <c r="B240" t="s">
        <v>1</v>
      </c>
      <c r="C240" t="s">
        <v>1376</v>
      </c>
      <c r="D240" t="s">
        <v>1238</v>
      </c>
      <c r="E240">
        <v>42.459054000000002</v>
      </c>
      <c r="F240">
        <v>-71.330543000000006</v>
      </c>
      <c r="G240" s="15">
        <v>38164</v>
      </c>
      <c r="H240" t="s">
        <v>58</v>
      </c>
      <c r="I240" t="s">
        <v>26</v>
      </c>
      <c r="J240">
        <v>25</v>
      </c>
      <c r="K240">
        <v>0</v>
      </c>
      <c r="L240">
        <v>3</v>
      </c>
      <c r="M240" t="str">
        <f t="shared" si="3"/>
        <v/>
      </c>
    </row>
    <row r="241" spans="1:13" x14ac:dyDescent="0.3">
      <c r="A241">
        <v>120475</v>
      </c>
      <c r="B241" t="s">
        <v>1</v>
      </c>
      <c r="C241" t="s">
        <v>1308</v>
      </c>
      <c r="D241" t="s">
        <v>1248</v>
      </c>
      <c r="E241">
        <v>42.494926999999997</v>
      </c>
      <c r="F241">
        <v>-71.322338999999999</v>
      </c>
      <c r="G241" s="15">
        <v>37552</v>
      </c>
      <c r="H241" t="s">
        <v>25</v>
      </c>
      <c r="I241" t="s">
        <v>26</v>
      </c>
      <c r="J241">
        <v>260</v>
      </c>
      <c r="K241">
        <v>15</v>
      </c>
      <c r="M241">
        <f t="shared" si="3"/>
        <v>15</v>
      </c>
    </row>
    <row r="242" spans="1:13" x14ac:dyDescent="0.3">
      <c r="A242">
        <v>121641</v>
      </c>
      <c r="B242" t="s">
        <v>1</v>
      </c>
      <c r="C242" t="s">
        <v>1377</v>
      </c>
      <c r="D242" t="s">
        <v>1276</v>
      </c>
      <c r="E242">
        <v>42.440382999999997</v>
      </c>
      <c r="F242">
        <v>-71.395358000000002</v>
      </c>
      <c r="G242" s="15">
        <v>38295</v>
      </c>
      <c r="H242" t="s">
        <v>58</v>
      </c>
      <c r="I242" t="s">
        <v>26</v>
      </c>
      <c r="J242">
        <v>76</v>
      </c>
      <c r="K242">
        <v>0</v>
      </c>
      <c r="L242">
        <v>20.5</v>
      </c>
      <c r="M242" t="str">
        <f t="shared" si="3"/>
        <v/>
      </c>
    </row>
    <row r="243" spans="1:13" x14ac:dyDescent="0.3">
      <c r="A243">
        <v>122567</v>
      </c>
      <c r="B243" t="s">
        <v>1</v>
      </c>
      <c r="C243" t="s">
        <v>1378</v>
      </c>
      <c r="D243" t="s">
        <v>1379</v>
      </c>
      <c r="E243">
        <v>42.491188000000001</v>
      </c>
      <c r="F243">
        <v>-71.361307999999994</v>
      </c>
      <c r="G243" s="15">
        <v>37965</v>
      </c>
      <c r="H243" t="s">
        <v>25</v>
      </c>
      <c r="I243" t="s">
        <v>26</v>
      </c>
      <c r="J243">
        <v>465</v>
      </c>
      <c r="K243">
        <v>8</v>
      </c>
      <c r="L243">
        <v>14</v>
      </c>
      <c r="M243">
        <f t="shared" si="3"/>
        <v>8</v>
      </c>
    </row>
    <row r="244" spans="1:13" x14ac:dyDescent="0.3">
      <c r="A244">
        <v>122643</v>
      </c>
      <c r="B244" t="s">
        <v>1</v>
      </c>
      <c r="C244" t="s">
        <v>578</v>
      </c>
      <c r="D244" t="s">
        <v>1244</v>
      </c>
      <c r="E244">
        <v>42.451571000000001</v>
      </c>
      <c r="F244">
        <v>-71.358851000000001</v>
      </c>
      <c r="G244" s="15">
        <v>37762</v>
      </c>
      <c r="H244" t="s">
        <v>58</v>
      </c>
      <c r="I244" t="s">
        <v>26</v>
      </c>
      <c r="J244">
        <v>285</v>
      </c>
      <c r="K244">
        <v>44</v>
      </c>
      <c r="L244">
        <v>10</v>
      </c>
      <c r="M244">
        <f t="shared" si="3"/>
        <v>44</v>
      </c>
    </row>
    <row r="245" spans="1:13" x14ac:dyDescent="0.3">
      <c r="A245">
        <v>122644</v>
      </c>
      <c r="B245" t="s">
        <v>1</v>
      </c>
      <c r="C245" t="s">
        <v>203</v>
      </c>
      <c r="D245" t="s">
        <v>1144</v>
      </c>
      <c r="E245">
        <v>42.487174000000003</v>
      </c>
      <c r="F245">
        <v>-71.388700999999998</v>
      </c>
      <c r="G245" s="15">
        <v>37764</v>
      </c>
      <c r="H245" t="s">
        <v>58</v>
      </c>
      <c r="I245" t="s">
        <v>26</v>
      </c>
      <c r="J245">
        <v>400</v>
      </c>
      <c r="K245">
        <v>6</v>
      </c>
      <c r="L245">
        <v>12</v>
      </c>
      <c r="M245">
        <f t="shared" si="3"/>
        <v>6</v>
      </c>
    </row>
    <row r="246" spans="1:13" x14ac:dyDescent="0.3">
      <c r="A246">
        <v>125777</v>
      </c>
      <c r="B246" t="s">
        <v>1</v>
      </c>
      <c r="C246" t="s">
        <v>1380</v>
      </c>
      <c r="D246" t="s">
        <v>1381</v>
      </c>
      <c r="E246">
        <v>42.456961999999997</v>
      </c>
      <c r="F246">
        <v>-71.402203</v>
      </c>
      <c r="G246" s="15">
        <v>37833</v>
      </c>
      <c r="H246" t="s">
        <v>25</v>
      </c>
      <c r="I246" t="s">
        <v>26</v>
      </c>
      <c r="J246">
        <v>420</v>
      </c>
      <c r="K246">
        <v>65</v>
      </c>
      <c r="L246">
        <v>10</v>
      </c>
      <c r="M246">
        <f t="shared" si="3"/>
        <v>65</v>
      </c>
    </row>
    <row r="247" spans="1:13" x14ac:dyDescent="0.3">
      <c r="A247">
        <v>125778</v>
      </c>
      <c r="B247" t="s">
        <v>1</v>
      </c>
      <c r="C247" t="s">
        <v>652</v>
      </c>
      <c r="D247" t="s">
        <v>1244</v>
      </c>
      <c r="E247">
        <v>42.450561999999998</v>
      </c>
      <c r="F247">
        <v>-71.357534000000001</v>
      </c>
      <c r="G247" s="15">
        <v>37831</v>
      </c>
      <c r="H247" t="s">
        <v>25</v>
      </c>
      <c r="I247" t="s">
        <v>26</v>
      </c>
      <c r="J247">
        <v>320</v>
      </c>
      <c r="K247">
        <v>65</v>
      </c>
      <c r="L247">
        <v>8</v>
      </c>
      <c r="M247">
        <f t="shared" si="3"/>
        <v>65</v>
      </c>
    </row>
    <row r="248" spans="1:13" x14ac:dyDescent="0.3">
      <c r="A248">
        <v>125830</v>
      </c>
      <c r="B248" t="s">
        <v>1</v>
      </c>
      <c r="C248" t="s">
        <v>347</v>
      </c>
      <c r="D248" t="s">
        <v>1161</v>
      </c>
      <c r="E248">
        <v>42.495880999999997</v>
      </c>
      <c r="F248">
        <v>-71.390135000000001</v>
      </c>
      <c r="G248" s="15">
        <v>37876</v>
      </c>
      <c r="H248" t="s">
        <v>25</v>
      </c>
      <c r="I248" t="s">
        <v>26</v>
      </c>
      <c r="J248">
        <v>700</v>
      </c>
      <c r="K248">
        <v>8</v>
      </c>
      <c r="L248">
        <v>10</v>
      </c>
      <c r="M248">
        <f t="shared" si="3"/>
        <v>8</v>
      </c>
    </row>
    <row r="249" spans="1:13" x14ac:dyDescent="0.3">
      <c r="A249">
        <v>125839</v>
      </c>
      <c r="B249" t="s">
        <v>1</v>
      </c>
      <c r="C249" t="s">
        <v>187</v>
      </c>
      <c r="D249" t="s">
        <v>105</v>
      </c>
      <c r="E249">
        <v>42.475327</v>
      </c>
      <c r="F249">
        <v>-71.357823999999994</v>
      </c>
      <c r="G249" s="15">
        <v>37914</v>
      </c>
      <c r="H249" t="s">
        <v>25</v>
      </c>
      <c r="I249" t="s">
        <v>26</v>
      </c>
      <c r="J249">
        <v>400</v>
      </c>
      <c r="K249">
        <v>32</v>
      </c>
      <c r="L249">
        <v>25</v>
      </c>
      <c r="M249">
        <f t="shared" si="3"/>
        <v>32</v>
      </c>
    </row>
    <row r="250" spans="1:13" x14ac:dyDescent="0.3">
      <c r="A250">
        <v>125963</v>
      </c>
      <c r="B250" t="s">
        <v>1</v>
      </c>
      <c r="C250" t="s">
        <v>1382</v>
      </c>
      <c r="D250" t="s">
        <v>1276</v>
      </c>
      <c r="E250">
        <v>42.436912</v>
      </c>
      <c r="F250">
        <v>-71.399767999999995</v>
      </c>
      <c r="G250" s="15">
        <v>37869</v>
      </c>
      <c r="H250" t="s">
        <v>58</v>
      </c>
      <c r="I250" t="s">
        <v>26</v>
      </c>
      <c r="J250">
        <v>270</v>
      </c>
      <c r="K250">
        <v>82</v>
      </c>
      <c r="L250">
        <v>40</v>
      </c>
      <c r="M250">
        <f t="shared" si="3"/>
        <v>82</v>
      </c>
    </row>
    <row r="251" spans="1:13" x14ac:dyDescent="0.3">
      <c r="A251">
        <v>126044</v>
      </c>
      <c r="B251" t="s">
        <v>1</v>
      </c>
      <c r="C251" t="s">
        <v>1383</v>
      </c>
      <c r="D251" t="s">
        <v>1236</v>
      </c>
      <c r="E251">
        <v>42.427155999999997</v>
      </c>
      <c r="F251">
        <v>-71.368421999999995</v>
      </c>
      <c r="G251" s="15">
        <v>38282</v>
      </c>
      <c r="H251" t="s">
        <v>25</v>
      </c>
      <c r="I251" t="s">
        <v>250</v>
      </c>
      <c r="J251">
        <v>325</v>
      </c>
      <c r="K251">
        <v>8</v>
      </c>
      <c r="L251">
        <v>50</v>
      </c>
      <c r="M251">
        <f t="shared" si="3"/>
        <v>8</v>
      </c>
    </row>
    <row r="252" spans="1:13" x14ac:dyDescent="0.3">
      <c r="A252">
        <v>127607</v>
      </c>
      <c r="B252" t="s">
        <v>1</v>
      </c>
      <c r="C252" t="s">
        <v>1384</v>
      </c>
      <c r="D252" t="s">
        <v>1244</v>
      </c>
      <c r="E252">
        <v>42.422134999999997</v>
      </c>
      <c r="F252">
        <v>-71.371392</v>
      </c>
      <c r="G252" s="15">
        <v>38127</v>
      </c>
      <c r="H252" t="s">
        <v>58</v>
      </c>
      <c r="I252" t="s">
        <v>26</v>
      </c>
      <c r="J252">
        <v>385</v>
      </c>
      <c r="K252">
        <v>85</v>
      </c>
      <c r="L252">
        <v>35</v>
      </c>
      <c r="M252">
        <f t="shared" si="3"/>
        <v>85</v>
      </c>
    </row>
    <row r="253" spans="1:13" x14ac:dyDescent="0.3">
      <c r="A253">
        <v>127912</v>
      </c>
      <c r="B253" t="s">
        <v>1</v>
      </c>
      <c r="C253" t="s">
        <v>694</v>
      </c>
      <c r="D253" t="s">
        <v>1258</v>
      </c>
      <c r="E253">
        <v>42.438688999999997</v>
      </c>
      <c r="F253">
        <v>-71.406734</v>
      </c>
      <c r="G253" s="15">
        <v>38464</v>
      </c>
      <c r="H253" t="s">
        <v>58</v>
      </c>
      <c r="I253" t="s">
        <v>26</v>
      </c>
      <c r="J253">
        <v>685</v>
      </c>
      <c r="K253">
        <v>82</v>
      </c>
      <c r="L253">
        <v>45</v>
      </c>
      <c r="M253">
        <f t="shared" si="3"/>
        <v>82</v>
      </c>
    </row>
    <row r="254" spans="1:13" x14ac:dyDescent="0.3">
      <c r="A254">
        <v>128419</v>
      </c>
      <c r="B254" t="s">
        <v>1</v>
      </c>
      <c r="C254" t="s">
        <v>151</v>
      </c>
      <c r="D254" t="s">
        <v>1236</v>
      </c>
      <c r="E254">
        <v>42.433624000000002</v>
      </c>
      <c r="F254">
        <v>-71.371146999999993</v>
      </c>
      <c r="G254" s="15">
        <v>38041</v>
      </c>
      <c r="H254" t="s">
        <v>25</v>
      </c>
      <c r="I254" t="s">
        <v>26</v>
      </c>
      <c r="J254">
        <v>460</v>
      </c>
      <c r="K254">
        <v>50</v>
      </c>
      <c r="L254">
        <v>43</v>
      </c>
      <c r="M254">
        <f t="shared" si="3"/>
        <v>50</v>
      </c>
    </row>
    <row r="255" spans="1:13" x14ac:dyDescent="0.3">
      <c r="A255">
        <v>130246</v>
      </c>
      <c r="B255" t="s">
        <v>1</v>
      </c>
      <c r="D255" t="s">
        <v>1385</v>
      </c>
      <c r="G255" s="15">
        <v>38059</v>
      </c>
      <c r="H255" t="s">
        <v>58</v>
      </c>
      <c r="J255">
        <v>25</v>
      </c>
      <c r="K255">
        <v>0</v>
      </c>
      <c r="M255" t="str">
        <f t="shared" si="3"/>
        <v/>
      </c>
    </row>
    <row r="256" spans="1:13" x14ac:dyDescent="0.3">
      <c r="A256">
        <v>130288</v>
      </c>
      <c r="B256" t="s">
        <v>1</v>
      </c>
      <c r="C256" t="s">
        <v>1386</v>
      </c>
      <c r="D256" t="s">
        <v>837</v>
      </c>
      <c r="E256">
        <v>42.502648000000001</v>
      </c>
      <c r="F256">
        <v>-71.371606</v>
      </c>
      <c r="G256" s="15">
        <v>38076</v>
      </c>
      <c r="H256" t="s">
        <v>58</v>
      </c>
      <c r="I256" t="s">
        <v>26</v>
      </c>
      <c r="J256">
        <v>300</v>
      </c>
      <c r="K256">
        <v>60</v>
      </c>
      <c r="L256">
        <v>10</v>
      </c>
      <c r="M256">
        <f t="shared" si="3"/>
        <v>60</v>
      </c>
    </row>
    <row r="257" spans="1:13" x14ac:dyDescent="0.3">
      <c r="A257">
        <v>130772</v>
      </c>
      <c r="B257" t="s">
        <v>1</v>
      </c>
      <c r="C257" t="s">
        <v>1387</v>
      </c>
      <c r="D257" t="s">
        <v>1250</v>
      </c>
      <c r="E257">
        <v>42.458407000000001</v>
      </c>
      <c r="F257">
        <v>-71.406160999999997</v>
      </c>
      <c r="G257" s="15">
        <v>38259</v>
      </c>
      <c r="H257" t="s">
        <v>25</v>
      </c>
      <c r="I257" t="s">
        <v>26</v>
      </c>
      <c r="J257">
        <v>300</v>
      </c>
      <c r="K257">
        <v>58</v>
      </c>
      <c r="L257">
        <v>40</v>
      </c>
      <c r="M257">
        <f t="shared" si="3"/>
        <v>58</v>
      </c>
    </row>
    <row r="258" spans="1:13" x14ac:dyDescent="0.3">
      <c r="A258">
        <v>130774</v>
      </c>
      <c r="B258" t="s">
        <v>1</v>
      </c>
      <c r="C258" t="s">
        <v>364</v>
      </c>
      <c r="D258" t="s">
        <v>1275</v>
      </c>
      <c r="E258">
        <v>42.458821999999998</v>
      </c>
      <c r="F258">
        <v>-71.362101999999993</v>
      </c>
      <c r="G258" s="15">
        <v>38259</v>
      </c>
      <c r="H258" t="s">
        <v>58</v>
      </c>
      <c r="I258" t="s">
        <v>26</v>
      </c>
      <c r="J258">
        <v>300</v>
      </c>
      <c r="K258">
        <v>42</v>
      </c>
      <c r="L258">
        <v>26</v>
      </c>
      <c r="M258">
        <f t="shared" si="3"/>
        <v>42</v>
      </c>
    </row>
    <row r="259" spans="1:13" x14ac:dyDescent="0.3">
      <c r="A259">
        <v>130858</v>
      </c>
      <c r="B259" t="s">
        <v>1</v>
      </c>
      <c r="C259" t="s">
        <v>347</v>
      </c>
      <c r="D259" t="s">
        <v>1161</v>
      </c>
      <c r="E259">
        <v>42.495880999999997</v>
      </c>
      <c r="F259">
        <v>-71.390135000000001</v>
      </c>
      <c r="G259" s="15">
        <v>38062</v>
      </c>
      <c r="H259" t="s">
        <v>25</v>
      </c>
      <c r="I259" t="s">
        <v>26</v>
      </c>
      <c r="J259">
        <v>1200</v>
      </c>
      <c r="K259">
        <v>5</v>
      </c>
      <c r="L259">
        <v>80</v>
      </c>
      <c r="M259">
        <f t="shared" si="3"/>
        <v>5</v>
      </c>
    </row>
    <row r="260" spans="1:13" x14ac:dyDescent="0.3">
      <c r="A260">
        <v>131870</v>
      </c>
      <c r="B260" t="s">
        <v>1</v>
      </c>
      <c r="C260" t="s">
        <v>655</v>
      </c>
      <c r="D260" t="s">
        <v>1302</v>
      </c>
      <c r="E260">
        <v>42.473720999999998</v>
      </c>
      <c r="F260">
        <v>-71.374245000000002</v>
      </c>
      <c r="G260" s="15">
        <v>38241</v>
      </c>
      <c r="H260" t="s">
        <v>58</v>
      </c>
      <c r="I260" t="s">
        <v>26</v>
      </c>
      <c r="J260">
        <v>225</v>
      </c>
      <c r="K260">
        <v>28</v>
      </c>
      <c r="L260">
        <v>16</v>
      </c>
      <c r="M260">
        <f t="shared" si="3"/>
        <v>28</v>
      </c>
    </row>
    <row r="261" spans="1:13" x14ac:dyDescent="0.3">
      <c r="A261">
        <v>131876</v>
      </c>
      <c r="B261" t="s">
        <v>1</v>
      </c>
      <c r="C261" t="s">
        <v>1388</v>
      </c>
      <c r="D261" t="s">
        <v>837</v>
      </c>
      <c r="E261">
        <v>42.476568</v>
      </c>
      <c r="F261">
        <v>-71.364581999999999</v>
      </c>
      <c r="G261" s="15">
        <v>38161</v>
      </c>
      <c r="H261" t="s">
        <v>58</v>
      </c>
      <c r="I261" t="s">
        <v>26</v>
      </c>
      <c r="J261">
        <v>805</v>
      </c>
      <c r="K261">
        <v>46</v>
      </c>
      <c r="L261">
        <v>16</v>
      </c>
      <c r="M261">
        <f t="shared" si="3"/>
        <v>46</v>
      </c>
    </row>
    <row r="262" spans="1:13" x14ac:dyDescent="0.3">
      <c r="A262">
        <v>131924</v>
      </c>
      <c r="B262" t="s">
        <v>1</v>
      </c>
      <c r="C262" t="s">
        <v>1378</v>
      </c>
      <c r="D262" t="s">
        <v>1379</v>
      </c>
      <c r="E262">
        <v>42.491188000000001</v>
      </c>
      <c r="F262">
        <v>-71.361307999999994</v>
      </c>
      <c r="G262" s="15">
        <v>38260</v>
      </c>
      <c r="H262" t="s">
        <v>58</v>
      </c>
      <c r="I262" t="s">
        <v>26</v>
      </c>
      <c r="J262">
        <v>805</v>
      </c>
      <c r="K262">
        <v>4</v>
      </c>
      <c r="L262">
        <v>21</v>
      </c>
      <c r="M262">
        <f t="shared" si="3"/>
        <v>4</v>
      </c>
    </row>
    <row r="263" spans="1:13" x14ac:dyDescent="0.3">
      <c r="A263">
        <v>132488</v>
      </c>
      <c r="B263" t="s">
        <v>1</v>
      </c>
      <c r="C263" t="s">
        <v>469</v>
      </c>
      <c r="D263" t="s">
        <v>1389</v>
      </c>
      <c r="E263">
        <v>42.469374999999999</v>
      </c>
      <c r="F263">
        <v>-71.405944000000005</v>
      </c>
      <c r="G263" s="15">
        <v>38175</v>
      </c>
      <c r="H263" t="s">
        <v>25</v>
      </c>
      <c r="I263" t="s">
        <v>26</v>
      </c>
      <c r="J263">
        <v>300</v>
      </c>
      <c r="K263">
        <v>4</v>
      </c>
      <c r="L263">
        <v>20</v>
      </c>
      <c r="M263">
        <f t="shared" si="3"/>
        <v>4</v>
      </c>
    </row>
    <row r="264" spans="1:13" x14ac:dyDescent="0.3">
      <c r="A264">
        <v>133640</v>
      </c>
      <c r="B264" t="s">
        <v>1</v>
      </c>
      <c r="C264" t="s">
        <v>711</v>
      </c>
      <c r="D264" t="s">
        <v>105</v>
      </c>
      <c r="E264">
        <v>42.477995999999997</v>
      </c>
      <c r="F264">
        <v>-71.359973999999994</v>
      </c>
      <c r="G264" s="15">
        <v>38243</v>
      </c>
      <c r="H264" t="s">
        <v>25</v>
      </c>
      <c r="I264" t="s">
        <v>26</v>
      </c>
      <c r="J264">
        <v>300</v>
      </c>
      <c r="K264">
        <v>15</v>
      </c>
      <c r="L264">
        <v>20</v>
      </c>
      <c r="M264">
        <f t="shared" si="3"/>
        <v>15</v>
      </c>
    </row>
    <row r="265" spans="1:13" x14ac:dyDescent="0.3">
      <c r="A265">
        <v>133791</v>
      </c>
      <c r="B265" t="s">
        <v>1</v>
      </c>
      <c r="C265" t="s">
        <v>396</v>
      </c>
      <c r="D265" t="s">
        <v>1390</v>
      </c>
      <c r="E265">
        <v>42.428179999999998</v>
      </c>
      <c r="F265">
        <v>-71.407219999999995</v>
      </c>
      <c r="G265" s="15">
        <v>38457</v>
      </c>
      <c r="H265" t="s">
        <v>58</v>
      </c>
      <c r="I265" t="s">
        <v>26</v>
      </c>
      <c r="J265">
        <v>520</v>
      </c>
      <c r="K265">
        <v>25</v>
      </c>
      <c r="L265">
        <v>15</v>
      </c>
      <c r="M265">
        <f t="shared" si="3"/>
        <v>25</v>
      </c>
    </row>
    <row r="266" spans="1:13" x14ac:dyDescent="0.3">
      <c r="A266">
        <v>136648</v>
      </c>
      <c r="B266" t="s">
        <v>1</v>
      </c>
      <c r="C266" t="s">
        <v>1391</v>
      </c>
      <c r="D266" t="s">
        <v>837</v>
      </c>
      <c r="E266">
        <v>42.488714000000002</v>
      </c>
      <c r="F266">
        <v>-71.372490999999997</v>
      </c>
      <c r="G266" s="15">
        <v>38451</v>
      </c>
      <c r="H266" t="s">
        <v>25</v>
      </c>
      <c r="I266" t="s">
        <v>26</v>
      </c>
      <c r="J266">
        <v>280</v>
      </c>
      <c r="K266">
        <v>6</v>
      </c>
      <c r="L266">
        <v>25</v>
      </c>
      <c r="M266">
        <f t="shared" ref="M266:M323" si="4">IF(K266&lt;1,"",IF(J266&gt;40,K266,""))</f>
        <v>6</v>
      </c>
    </row>
    <row r="267" spans="1:13" x14ac:dyDescent="0.3">
      <c r="A267">
        <v>137308</v>
      </c>
      <c r="B267" t="s">
        <v>1</v>
      </c>
      <c r="C267" t="s">
        <v>162</v>
      </c>
      <c r="D267" t="s">
        <v>1392</v>
      </c>
      <c r="E267">
        <v>42.460839999999997</v>
      </c>
      <c r="F267">
        <v>-71.375707000000006</v>
      </c>
      <c r="G267" s="15">
        <v>38450</v>
      </c>
      <c r="H267" t="s">
        <v>25</v>
      </c>
      <c r="I267" t="s">
        <v>26</v>
      </c>
      <c r="J267">
        <v>325</v>
      </c>
      <c r="K267">
        <v>35</v>
      </c>
      <c r="L267">
        <v>20</v>
      </c>
      <c r="M267">
        <f t="shared" si="4"/>
        <v>35</v>
      </c>
    </row>
    <row r="268" spans="1:13" x14ac:dyDescent="0.3">
      <c r="A268">
        <v>137325</v>
      </c>
      <c r="B268" t="s">
        <v>1</v>
      </c>
      <c r="C268" t="s">
        <v>1393</v>
      </c>
      <c r="D268" t="s">
        <v>1248</v>
      </c>
      <c r="E268">
        <v>42.480434000000002</v>
      </c>
      <c r="F268">
        <v>-71.343542999999997</v>
      </c>
      <c r="G268" s="15">
        <v>38491</v>
      </c>
      <c r="H268" t="s">
        <v>58</v>
      </c>
      <c r="I268" t="s">
        <v>26</v>
      </c>
      <c r="J268">
        <v>385</v>
      </c>
      <c r="K268">
        <v>120</v>
      </c>
      <c r="L268">
        <v>60</v>
      </c>
      <c r="M268">
        <f t="shared" si="4"/>
        <v>120</v>
      </c>
    </row>
    <row r="269" spans="1:13" x14ac:dyDescent="0.3">
      <c r="A269">
        <v>138104</v>
      </c>
      <c r="B269" t="s">
        <v>1</v>
      </c>
      <c r="C269" t="s">
        <v>1394</v>
      </c>
      <c r="D269" t="s">
        <v>1244</v>
      </c>
      <c r="E269">
        <v>42.435605000000002</v>
      </c>
      <c r="F269">
        <v>-71.373281000000006</v>
      </c>
      <c r="G269" s="15">
        <v>38462</v>
      </c>
      <c r="H269" t="s">
        <v>25</v>
      </c>
      <c r="I269" t="s">
        <v>26</v>
      </c>
      <c r="J269">
        <v>280</v>
      </c>
      <c r="K269">
        <v>60</v>
      </c>
      <c r="L269">
        <v>34</v>
      </c>
      <c r="M269">
        <f t="shared" si="4"/>
        <v>60</v>
      </c>
    </row>
    <row r="270" spans="1:13" x14ac:dyDescent="0.3">
      <c r="A270">
        <v>139683</v>
      </c>
      <c r="B270" t="s">
        <v>1</v>
      </c>
      <c r="C270" t="s">
        <v>178</v>
      </c>
      <c r="D270" t="s">
        <v>1395</v>
      </c>
      <c r="E270">
        <v>42.447738000000001</v>
      </c>
      <c r="F270">
        <v>-71.357032000000004</v>
      </c>
      <c r="G270" s="15">
        <v>38092</v>
      </c>
      <c r="H270" t="s">
        <v>58</v>
      </c>
      <c r="I270" t="s">
        <v>26</v>
      </c>
      <c r="J270">
        <v>800</v>
      </c>
      <c r="K270">
        <v>50</v>
      </c>
      <c r="L270">
        <v>20</v>
      </c>
      <c r="M270">
        <f t="shared" si="4"/>
        <v>50</v>
      </c>
    </row>
    <row r="271" spans="1:13" x14ac:dyDescent="0.3">
      <c r="A271">
        <v>139990</v>
      </c>
      <c r="B271" t="s">
        <v>1</v>
      </c>
      <c r="C271" t="s">
        <v>134</v>
      </c>
      <c r="D271" t="s">
        <v>1277</v>
      </c>
      <c r="E271">
        <v>42.500646000000003</v>
      </c>
      <c r="F271">
        <v>-71.382791999999995</v>
      </c>
      <c r="G271" s="15">
        <v>38806</v>
      </c>
      <c r="H271" t="s">
        <v>25</v>
      </c>
      <c r="I271" t="s">
        <v>26</v>
      </c>
      <c r="J271">
        <v>560</v>
      </c>
      <c r="K271">
        <v>18</v>
      </c>
      <c r="L271">
        <v>20</v>
      </c>
      <c r="M271">
        <f t="shared" si="4"/>
        <v>18</v>
      </c>
    </row>
    <row r="272" spans="1:13" x14ac:dyDescent="0.3">
      <c r="A272">
        <v>140978</v>
      </c>
      <c r="B272" t="s">
        <v>1</v>
      </c>
      <c r="C272" t="s">
        <v>1396</v>
      </c>
      <c r="D272" t="s">
        <v>1248</v>
      </c>
      <c r="E272">
        <v>42.488182999999999</v>
      </c>
      <c r="F272">
        <v>-71.337736000000007</v>
      </c>
      <c r="G272" s="15">
        <v>38569</v>
      </c>
      <c r="H272" t="s">
        <v>58</v>
      </c>
      <c r="I272" t="s">
        <v>26</v>
      </c>
      <c r="J272">
        <v>405</v>
      </c>
      <c r="K272">
        <v>40</v>
      </c>
      <c r="L272">
        <v>40</v>
      </c>
      <c r="M272">
        <f t="shared" si="4"/>
        <v>40</v>
      </c>
    </row>
    <row r="273" spans="1:13" x14ac:dyDescent="0.3">
      <c r="A273">
        <v>141282</v>
      </c>
      <c r="B273" t="s">
        <v>1</v>
      </c>
      <c r="C273" t="s">
        <v>325</v>
      </c>
      <c r="D273" t="s">
        <v>1397</v>
      </c>
      <c r="E273">
        <v>42.473148000000002</v>
      </c>
      <c r="F273">
        <v>-71.330515000000005</v>
      </c>
      <c r="G273" s="15">
        <v>38671</v>
      </c>
      <c r="H273" t="s">
        <v>58</v>
      </c>
      <c r="I273" t="s">
        <v>26</v>
      </c>
      <c r="J273">
        <v>350</v>
      </c>
      <c r="K273">
        <v>60</v>
      </c>
      <c r="L273">
        <v>30</v>
      </c>
      <c r="M273">
        <f t="shared" si="4"/>
        <v>60</v>
      </c>
    </row>
    <row r="274" spans="1:13" x14ac:dyDescent="0.3">
      <c r="A274">
        <v>141283</v>
      </c>
      <c r="B274" t="s">
        <v>1</v>
      </c>
      <c r="C274" t="s">
        <v>483</v>
      </c>
      <c r="D274" t="s">
        <v>1398</v>
      </c>
      <c r="E274">
        <v>42.461364000000003</v>
      </c>
      <c r="F274">
        <v>-71.364140000000006</v>
      </c>
      <c r="G274" s="15">
        <v>38700</v>
      </c>
      <c r="H274" t="s">
        <v>58</v>
      </c>
      <c r="I274" t="s">
        <v>26</v>
      </c>
      <c r="J274">
        <v>405</v>
      </c>
      <c r="K274">
        <v>42</v>
      </c>
      <c r="L274">
        <v>40</v>
      </c>
      <c r="M274">
        <f t="shared" si="4"/>
        <v>42</v>
      </c>
    </row>
    <row r="275" spans="1:13" x14ac:dyDescent="0.3">
      <c r="A275">
        <v>141453</v>
      </c>
      <c r="B275" t="s">
        <v>1</v>
      </c>
      <c r="C275" t="s">
        <v>1399</v>
      </c>
      <c r="D275" t="s">
        <v>1248</v>
      </c>
      <c r="E275">
        <v>42.485413999999999</v>
      </c>
      <c r="F275">
        <v>-71.336089999999999</v>
      </c>
      <c r="G275" s="15">
        <v>38545</v>
      </c>
      <c r="H275" t="s">
        <v>25</v>
      </c>
      <c r="I275" t="s">
        <v>26</v>
      </c>
      <c r="J275">
        <v>420</v>
      </c>
      <c r="K275">
        <v>30</v>
      </c>
      <c r="L275">
        <v>19</v>
      </c>
      <c r="M275">
        <f t="shared" si="4"/>
        <v>30</v>
      </c>
    </row>
    <row r="276" spans="1:13" x14ac:dyDescent="0.3">
      <c r="A276">
        <v>141473</v>
      </c>
      <c r="B276" t="s">
        <v>1</v>
      </c>
      <c r="C276" t="s">
        <v>1400</v>
      </c>
      <c r="D276" t="s">
        <v>1260</v>
      </c>
      <c r="E276">
        <v>42.437738000000003</v>
      </c>
      <c r="F276">
        <v>-71.385898999999995</v>
      </c>
      <c r="G276" s="15">
        <v>38568</v>
      </c>
      <c r="H276" t="s">
        <v>58</v>
      </c>
      <c r="I276" t="s">
        <v>26</v>
      </c>
      <c r="J276">
        <v>500</v>
      </c>
      <c r="K276">
        <v>165</v>
      </c>
      <c r="L276">
        <v>27</v>
      </c>
      <c r="M276">
        <f t="shared" si="4"/>
        <v>165</v>
      </c>
    </row>
    <row r="277" spans="1:13" x14ac:dyDescent="0.3">
      <c r="A277">
        <v>142918</v>
      </c>
      <c r="B277" t="s">
        <v>1</v>
      </c>
      <c r="C277" t="s">
        <v>1399</v>
      </c>
      <c r="D277" t="s">
        <v>1248</v>
      </c>
      <c r="E277">
        <v>42.485413999999999</v>
      </c>
      <c r="F277">
        <v>-71.336089999999999</v>
      </c>
      <c r="G277" s="15">
        <v>38545</v>
      </c>
      <c r="H277" t="s">
        <v>25</v>
      </c>
      <c r="I277" t="s">
        <v>26</v>
      </c>
      <c r="J277">
        <v>420</v>
      </c>
      <c r="K277">
        <v>30</v>
      </c>
      <c r="L277">
        <v>19</v>
      </c>
      <c r="M277">
        <f t="shared" si="4"/>
        <v>30</v>
      </c>
    </row>
    <row r="278" spans="1:13" x14ac:dyDescent="0.3">
      <c r="A278">
        <v>143009</v>
      </c>
      <c r="B278" t="s">
        <v>1</v>
      </c>
      <c r="C278" t="s">
        <v>1401</v>
      </c>
      <c r="D278" t="s">
        <v>1248</v>
      </c>
      <c r="E278">
        <v>42.498674999999999</v>
      </c>
      <c r="F278">
        <v>-71.331083000000007</v>
      </c>
      <c r="G278" s="15">
        <v>38782</v>
      </c>
      <c r="H278" t="s">
        <v>58</v>
      </c>
      <c r="I278" t="s">
        <v>26</v>
      </c>
      <c r="J278">
        <v>220</v>
      </c>
      <c r="K278">
        <v>17</v>
      </c>
      <c r="L278">
        <v>20</v>
      </c>
      <c r="M278">
        <f t="shared" si="4"/>
        <v>17</v>
      </c>
    </row>
    <row r="279" spans="1:13" x14ac:dyDescent="0.3">
      <c r="A279">
        <v>144712</v>
      </c>
      <c r="B279" t="s">
        <v>1</v>
      </c>
      <c r="C279" t="s">
        <v>279</v>
      </c>
      <c r="D279" t="s">
        <v>1144</v>
      </c>
      <c r="E279">
        <v>42.476166999999997</v>
      </c>
      <c r="F279">
        <v>-71.379266999999999</v>
      </c>
      <c r="G279" s="15">
        <v>38924</v>
      </c>
      <c r="H279" t="s">
        <v>58</v>
      </c>
      <c r="I279" t="s">
        <v>250</v>
      </c>
      <c r="J279">
        <v>425</v>
      </c>
      <c r="K279">
        <v>65</v>
      </c>
      <c r="L279">
        <v>30</v>
      </c>
      <c r="M279">
        <f t="shared" si="4"/>
        <v>65</v>
      </c>
    </row>
    <row r="280" spans="1:13" x14ac:dyDescent="0.3">
      <c r="A280">
        <v>144908</v>
      </c>
      <c r="B280" t="s">
        <v>1</v>
      </c>
      <c r="C280" t="s">
        <v>412</v>
      </c>
      <c r="D280" t="s">
        <v>1327</v>
      </c>
      <c r="E280">
        <v>42.447963999999999</v>
      </c>
      <c r="F280">
        <v>-71.407826999999997</v>
      </c>
      <c r="G280" s="15">
        <v>38833</v>
      </c>
      <c r="H280" t="s">
        <v>58</v>
      </c>
      <c r="I280" t="s">
        <v>26</v>
      </c>
      <c r="J280">
        <v>220</v>
      </c>
      <c r="K280">
        <v>74</v>
      </c>
      <c r="L280">
        <v>45</v>
      </c>
      <c r="M280">
        <f t="shared" si="4"/>
        <v>74</v>
      </c>
    </row>
    <row r="281" spans="1:13" x14ac:dyDescent="0.3">
      <c r="A281">
        <v>146853</v>
      </c>
      <c r="B281" t="s">
        <v>1</v>
      </c>
      <c r="C281" t="s">
        <v>1402</v>
      </c>
      <c r="D281" t="s">
        <v>1248</v>
      </c>
      <c r="E281">
        <v>42.492910000000002</v>
      </c>
      <c r="F281">
        <v>-71.328039000000004</v>
      </c>
      <c r="G281" s="15">
        <v>38938</v>
      </c>
      <c r="H281" t="s">
        <v>58</v>
      </c>
      <c r="I281" t="s">
        <v>26</v>
      </c>
      <c r="J281">
        <v>645</v>
      </c>
      <c r="K281">
        <v>7</v>
      </c>
      <c r="L281">
        <v>22</v>
      </c>
      <c r="M281">
        <f t="shared" si="4"/>
        <v>7</v>
      </c>
    </row>
    <row r="282" spans="1:13" x14ac:dyDescent="0.3">
      <c r="A282">
        <v>146858</v>
      </c>
      <c r="B282" t="s">
        <v>1</v>
      </c>
      <c r="C282" t="s">
        <v>1402</v>
      </c>
      <c r="D282" t="s">
        <v>1248</v>
      </c>
      <c r="E282">
        <v>42.492910000000002</v>
      </c>
      <c r="F282">
        <v>-71.328039000000004</v>
      </c>
      <c r="G282" s="15">
        <v>38947</v>
      </c>
      <c r="H282" t="s">
        <v>58</v>
      </c>
      <c r="I282" t="s">
        <v>26</v>
      </c>
      <c r="J282">
        <v>605</v>
      </c>
      <c r="K282">
        <v>5</v>
      </c>
      <c r="L282">
        <v>22</v>
      </c>
      <c r="M282">
        <f t="shared" si="4"/>
        <v>5</v>
      </c>
    </row>
    <row r="283" spans="1:13" x14ac:dyDescent="0.3">
      <c r="A283">
        <v>146859</v>
      </c>
      <c r="B283" t="s">
        <v>1</v>
      </c>
      <c r="C283" t="s">
        <v>1402</v>
      </c>
      <c r="D283" t="s">
        <v>1248</v>
      </c>
      <c r="E283">
        <v>42.492910000000002</v>
      </c>
      <c r="F283">
        <v>-71.328039000000004</v>
      </c>
      <c r="G283" s="15">
        <v>36760</v>
      </c>
      <c r="H283" t="s">
        <v>58</v>
      </c>
      <c r="I283" t="s">
        <v>26</v>
      </c>
      <c r="J283">
        <v>805</v>
      </c>
      <c r="K283">
        <v>6</v>
      </c>
      <c r="M283">
        <f t="shared" si="4"/>
        <v>6</v>
      </c>
    </row>
    <row r="284" spans="1:13" x14ac:dyDescent="0.3">
      <c r="A284">
        <v>147188</v>
      </c>
      <c r="B284" t="s">
        <v>1</v>
      </c>
      <c r="C284" t="s">
        <v>599</v>
      </c>
      <c r="D284" t="s">
        <v>1264</v>
      </c>
      <c r="G284" s="15">
        <v>38953</v>
      </c>
      <c r="H284" t="s">
        <v>25</v>
      </c>
      <c r="I284" t="s">
        <v>26</v>
      </c>
      <c r="J284">
        <v>385</v>
      </c>
      <c r="K284">
        <v>44</v>
      </c>
      <c r="L284">
        <v>35</v>
      </c>
      <c r="M284">
        <f t="shared" si="4"/>
        <v>44</v>
      </c>
    </row>
    <row r="285" spans="1:13" x14ac:dyDescent="0.3">
      <c r="A285">
        <v>147201</v>
      </c>
      <c r="B285" t="s">
        <v>1</v>
      </c>
      <c r="C285" t="s">
        <v>245</v>
      </c>
      <c r="D285" t="s">
        <v>1251</v>
      </c>
      <c r="E285">
        <v>42.447518000000002</v>
      </c>
      <c r="F285">
        <v>-71.409414999999996</v>
      </c>
      <c r="G285" s="15">
        <v>38982</v>
      </c>
      <c r="H285" t="s">
        <v>58</v>
      </c>
      <c r="I285" t="s">
        <v>26</v>
      </c>
      <c r="J285">
        <v>60</v>
      </c>
      <c r="K285">
        <v>0</v>
      </c>
      <c r="L285">
        <v>35</v>
      </c>
      <c r="M285" t="str">
        <f t="shared" si="4"/>
        <v/>
      </c>
    </row>
    <row r="286" spans="1:13" x14ac:dyDescent="0.3">
      <c r="A286">
        <v>147531</v>
      </c>
      <c r="B286" t="s">
        <v>1</v>
      </c>
      <c r="C286" t="s">
        <v>1303</v>
      </c>
      <c r="D286" t="s">
        <v>1161</v>
      </c>
      <c r="E286">
        <v>42.498525999999998</v>
      </c>
      <c r="F286">
        <v>-71.388220000000004</v>
      </c>
      <c r="G286" s="15">
        <v>39029</v>
      </c>
      <c r="H286" t="s">
        <v>58</v>
      </c>
      <c r="I286" t="s">
        <v>26</v>
      </c>
      <c r="J286">
        <v>500</v>
      </c>
      <c r="K286">
        <v>4</v>
      </c>
      <c r="L286">
        <v>19</v>
      </c>
      <c r="M286">
        <f t="shared" si="4"/>
        <v>4</v>
      </c>
    </row>
    <row r="287" spans="1:13" x14ac:dyDescent="0.3">
      <c r="A287">
        <v>148168</v>
      </c>
      <c r="B287" t="s">
        <v>1</v>
      </c>
      <c r="C287" t="s">
        <v>226</v>
      </c>
      <c r="D287" t="s">
        <v>1403</v>
      </c>
      <c r="E287">
        <v>42.492769000000003</v>
      </c>
      <c r="F287">
        <v>-71.376499999999993</v>
      </c>
      <c r="G287" s="15">
        <v>38940</v>
      </c>
      <c r="H287" t="s">
        <v>58</v>
      </c>
      <c r="I287" t="s">
        <v>26</v>
      </c>
      <c r="J287">
        <v>400</v>
      </c>
      <c r="K287">
        <v>10</v>
      </c>
      <c r="L287">
        <v>12</v>
      </c>
      <c r="M287">
        <f t="shared" si="4"/>
        <v>10</v>
      </c>
    </row>
    <row r="288" spans="1:13" x14ac:dyDescent="0.3">
      <c r="A288">
        <v>149363</v>
      </c>
      <c r="B288" t="s">
        <v>1</v>
      </c>
      <c r="C288" t="s">
        <v>886</v>
      </c>
      <c r="D288" t="s">
        <v>1293</v>
      </c>
      <c r="E288">
        <v>42.450049999999997</v>
      </c>
      <c r="F288">
        <v>71.356767000000005</v>
      </c>
      <c r="G288" s="15">
        <v>39673</v>
      </c>
      <c r="H288" t="s">
        <v>58</v>
      </c>
      <c r="I288" t="s">
        <v>26</v>
      </c>
      <c r="J288">
        <v>18</v>
      </c>
      <c r="L288">
        <v>8</v>
      </c>
      <c r="M288" t="str">
        <f t="shared" si="4"/>
        <v/>
      </c>
    </row>
    <row r="289" spans="1:13" x14ac:dyDescent="0.3">
      <c r="A289">
        <v>149481</v>
      </c>
      <c r="B289" t="s">
        <v>1</v>
      </c>
      <c r="C289" t="s">
        <v>665</v>
      </c>
      <c r="D289" t="s">
        <v>1404</v>
      </c>
      <c r="E289">
        <v>42.448267000000001</v>
      </c>
      <c r="F289">
        <v>-71.351583000000005</v>
      </c>
      <c r="G289" s="15">
        <v>39609</v>
      </c>
      <c r="H289" t="s">
        <v>58</v>
      </c>
      <c r="I289" t="s">
        <v>26</v>
      </c>
      <c r="J289">
        <v>38</v>
      </c>
      <c r="L289">
        <v>7.8</v>
      </c>
      <c r="M289" t="str">
        <f t="shared" si="4"/>
        <v/>
      </c>
    </row>
    <row r="290" spans="1:13" x14ac:dyDescent="0.3">
      <c r="A290">
        <v>149912</v>
      </c>
      <c r="B290" t="s">
        <v>1</v>
      </c>
      <c r="C290" t="s">
        <v>1405</v>
      </c>
      <c r="D290" t="s">
        <v>1221</v>
      </c>
      <c r="E290">
        <v>42.430269000000003</v>
      </c>
      <c r="F290">
        <v>-71.377983999999998</v>
      </c>
      <c r="G290" s="15">
        <v>39035</v>
      </c>
      <c r="H290" t="s">
        <v>25</v>
      </c>
      <c r="I290" t="s">
        <v>26</v>
      </c>
      <c r="J290">
        <v>525</v>
      </c>
      <c r="K290">
        <v>74</v>
      </c>
      <c r="L290">
        <v>30</v>
      </c>
      <c r="M290">
        <f t="shared" si="4"/>
        <v>74</v>
      </c>
    </row>
    <row r="291" spans="1:13" x14ac:dyDescent="0.3">
      <c r="A291">
        <v>152130</v>
      </c>
      <c r="B291" t="s">
        <v>1</v>
      </c>
      <c r="C291" t="s">
        <v>523</v>
      </c>
      <c r="D291" t="s">
        <v>1236</v>
      </c>
      <c r="E291">
        <v>42.432679999999998</v>
      </c>
      <c r="F291">
        <v>-71.372292999999999</v>
      </c>
      <c r="G291" s="15">
        <v>39230</v>
      </c>
      <c r="H291" t="s">
        <v>25</v>
      </c>
      <c r="I291" t="s">
        <v>26</v>
      </c>
      <c r="J291">
        <v>460</v>
      </c>
      <c r="K291">
        <v>22</v>
      </c>
      <c r="L291">
        <v>15</v>
      </c>
      <c r="M291">
        <f t="shared" si="4"/>
        <v>22</v>
      </c>
    </row>
    <row r="292" spans="1:13" x14ac:dyDescent="0.3">
      <c r="A292">
        <v>154161</v>
      </c>
      <c r="B292" t="s">
        <v>1</v>
      </c>
      <c r="C292" t="s">
        <v>412</v>
      </c>
      <c r="D292" t="s">
        <v>1161</v>
      </c>
      <c r="E292">
        <v>42.504283000000001</v>
      </c>
      <c r="F292">
        <v>-71.385050000000007</v>
      </c>
      <c r="G292" s="15">
        <v>39283</v>
      </c>
      <c r="H292" t="s">
        <v>25</v>
      </c>
      <c r="I292" t="s">
        <v>26</v>
      </c>
      <c r="J292">
        <v>725</v>
      </c>
      <c r="K292">
        <v>5</v>
      </c>
      <c r="L292">
        <v>30</v>
      </c>
      <c r="M292">
        <f t="shared" si="4"/>
        <v>5</v>
      </c>
    </row>
    <row r="293" spans="1:13" x14ac:dyDescent="0.3">
      <c r="A293">
        <v>154470</v>
      </c>
      <c r="B293" t="s">
        <v>1</v>
      </c>
      <c r="C293" t="s">
        <v>1378</v>
      </c>
      <c r="D293" t="s">
        <v>1379</v>
      </c>
      <c r="E293">
        <v>42.490617</v>
      </c>
      <c r="F293">
        <v>-71.360983000000004</v>
      </c>
      <c r="G293" s="15">
        <v>39322</v>
      </c>
      <c r="H293" t="s">
        <v>58</v>
      </c>
      <c r="I293" t="s">
        <v>26</v>
      </c>
      <c r="J293">
        <v>955</v>
      </c>
      <c r="K293">
        <v>4</v>
      </c>
      <c r="L293">
        <v>90</v>
      </c>
      <c r="M293">
        <f t="shared" si="4"/>
        <v>4</v>
      </c>
    </row>
    <row r="294" spans="1:13" x14ac:dyDescent="0.3">
      <c r="A294">
        <v>155268</v>
      </c>
      <c r="B294" t="s">
        <v>1</v>
      </c>
      <c r="C294" t="s">
        <v>1406</v>
      </c>
      <c r="D294" t="s">
        <v>1275</v>
      </c>
      <c r="E294">
        <v>42.471966999999999</v>
      </c>
      <c r="F294">
        <v>-71.404349999999994</v>
      </c>
      <c r="G294" s="15">
        <v>39333</v>
      </c>
      <c r="H294" t="s">
        <v>58</v>
      </c>
      <c r="I294" t="s">
        <v>26</v>
      </c>
      <c r="J294">
        <v>705</v>
      </c>
      <c r="K294">
        <v>15</v>
      </c>
      <c r="L294">
        <v>20</v>
      </c>
      <c r="M294">
        <f t="shared" si="4"/>
        <v>15</v>
      </c>
    </row>
    <row r="295" spans="1:13" x14ac:dyDescent="0.3">
      <c r="A295">
        <v>155576</v>
      </c>
      <c r="B295" t="s">
        <v>1</v>
      </c>
      <c r="C295" t="s">
        <v>396</v>
      </c>
      <c r="D295" t="s">
        <v>1407</v>
      </c>
      <c r="E295">
        <v>42.453699999999998</v>
      </c>
      <c r="F295">
        <v>-71.350183000000001</v>
      </c>
      <c r="G295" s="15">
        <v>39398</v>
      </c>
      <c r="H295" t="s">
        <v>58</v>
      </c>
      <c r="I295" t="s">
        <v>26</v>
      </c>
      <c r="J295">
        <v>15</v>
      </c>
      <c r="L295">
        <v>6</v>
      </c>
      <c r="M295" t="str">
        <f t="shared" si="4"/>
        <v/>
      </c>
    </row>
    <row r="296" spans="1:13" x14ac:dyDescent="0.3">
      <c r="A296">
        <v>156299</v>
      </c>
      <c r="B296" t="s">
        <v>1</v>
      </c>
      <c r="C296" t="s">
        <v>407</v>
      </c>
      <c r="D296" t="s">
        <v>1408</v>
      </c>
      <c r="E296">
        <v>42.432899999999997</v>
      </c>
      <c r="F296">
        <v>-71.379116999999994</v>
      </c>
      <c r="G296" s="15">
        <v>40417</v>
      </c>
      <c r="H296" t="s">
        <v>58</v>
      </c>
      <c r="I296" t="s">
        <v>26</v>
      </c>
      <c r="J296">
        <v>500</v>
      </c>
      <c r="K296">
        <v>60</v>
      </c>
      <c r="L296">
        <v>23</v>
      </c>
      <c r="M296">
        <f t="shared" si="4"/>
        <v>60</v>
      </c>
    </row>
    <row r="297" spans="1:13" x14ac:dyDescent="0.3">
      <c r="A297">
        <v>156304</v>
      </c>
      <c r="B297" t="s">
        <v>1</v>
      </c>
      <c r="C297" t="s">
        <v>584</v>
      </c>
      <c r="D297" t="s">
        <v>1409</v>
      </c>
      <c r="E297">
        <v>42.4343</v>
      </c>
      <c r="F297">
        <v>-71.384266999999994</v>
      </c>
      <c r="G297" s="15">
        <v>40406</v>
      </c>
      <c r="H297" t="s">
        <v>58</v>
      </c>
      <c r="I297" t="s">
        <v>26</v>
      </c>
      <c r="J297">
        <v>280</v>
      </c>
      <c r="K297">
        <v>140</v>
      </c>
      <c r="L297">
        <v>21</v>
      </c>
      <c r="M297">
        <f t="shared" si="4"/>
        <v>140</v>
      </c>
    </row>
    <row r="298" spans="1:13" x14ac:dyDescent="0.3">
      <c r="A298">
        <v>156947</v>
      </c>
      <c r="B298" t="s">
        <v>1</v>
      </c>
      <c r="C298" t="s">
        <v>190</v>
      </c>
      <c r="D298" t="s">
        <v>1241</v>
      </c>
      <c r="E298">
        <v>42.424717000000001</v>
      </c>
      <c r="F298">
        <v>-71.374432999999996</v>
      </c>
      <c r="G298" s="15">
        <v>39541</v>
      </c>
      <c r="H298" t="s">
        <v>58</v>
      </c>
      <c r="I298" t="s">
        <v>125</v>
      </c>
      <c r="J298">
        <v>605</v>
      </c>
      <c r="L298">
        <v>30</v>
      </c>
      <c r="M298" t="str">
        <f t="shared" si="4"/>
        <v/>
      </c>
    </row>
    <row r="299" spans="1:13" x14ac:dyDescent="0.3">
      <c r="A299">
        <v>156950</v>
      </c>
      <c r="B299" t="s">
        <v>1</v>
      </c>
      <c r="C299" t="s">
        <v>1410</v>
      </c>
      <c r="D299" t="s">
        <v>1248</v>
      </c>
      <c r="E299">
        <v>42.488999999999997</v>
      </c>
      <c r="F299">
        <v>-71.332767000000004</v>
      </c>
      <c r="G299" s="15">
        <v>39552</v>
      </c>
      <c r="H299" t="s">
        <v>58</v>
      </c>
      <c r="I299" t="s">
        <v>26</v>
      </c>
      <c r="J299">
        <v>750</v>
      </c>
      <c r="K299">
        <v>4</v>
      </c>
      <c r="L299">
        <v>22</v>
      </c>
      <c r="M299">
        <f t="shared" si="4"/>
        <v>4</v>
      </c>
    </row>
    <row r="300" spans="1:13" x14ac:dyDescent="0.3">
      <c r="A300">
        <v>156967</v>
      </c>
      <c r="B300" t="s">
        <v>1</v>
      </c>
      <c r="C300" t="s">
        <v>1411</v>
      </c>
      <c r="D300" t="s">
        <v>1275</v>
      </c>
      <c r="E300">
        <v>42.462116999999999</v>
      </c>
      <c r="F300">
        <v>-71.376017000000004</v>
      </c>
      <c r="G300" s="15">
        <v>39617</v>
      </c>
      <c r="H300" t="s">
        <v>58</v>
      </c>
      <c r="I300" t="s">
        <v>26</v>
      </c>
      <c r="J300">
        <v>265</v>
      </c>
      <c r="K300">
        <v>32</v>
      </c>
      <c r="L300">
        <v>55</v>
      </c>
      <c r="M300">
        <f t="shared" si="4"/>
        <v>32</v>
      </c>
    </row>
    <row r="301" spans="1:13" x14ac:dyDescent="0.3">
      <c r="A301">
        <v>157470</v>
      </c>
      <c r="B301" t="s">
        <v>1</v>
      </c>
      <c r="C301" t="s">
        <v>1245</v>
      </c>
      <c r="D301" t="s">
        <v>1144</v>
      </c>
      <c r="E301">
        <v>42.482900000000001</v>
      </c>
      <c r="F301">
        <v>-71.385982999999996</v>
      </c>
      <c r="G301" s="15">
        <v>39678</v>
      </c>
      <c r="H301" t="s">
        <v>25</v>
      </c>
      <c r="I301" t="s">
        <v>250</v>
      </c>
      <c r="J301">
        <v>245</v>
      </c>
      <c r="K301">
        <v>18</v>
      </c>
      <c r="L301">
        <v>10</v>
      </c>
      <c r="M301">
        <f t="shared" si="4"/>
        <v>18</v>
      </c>
    </row>
    <row r="302" spans="1:13" x14ac:dyDescent="0.3">
      <c r="A302">
        <v>159466</v>
      </c>
      <c r="B302" t="s">
        <v>1</v>
      </c>
      <c r="C302" t="s">
        <v>299</v>
      </c>
      <c r="D302" t="s">
        <v>1144</v>
      </c>
      <c r="E302">
        <v>42.479267</v>
      </c>
      <c r="F302">
        <v>-71.380183000000002</v>
      </c>
      <c r="G302" s="15">
        <v>40026</v>
      </c>
      <c r="H302" t="s">
        <v>58</v>
      </c>
      <c r="I302" t="s">
        <v>26</v>
      </c>
      <c r="J302">
        <v>420</v>
      </c>
      <c r="K302">
        <v>16</v>
      </c>
      <c r="L302">
        <v>30</v>
      </c>
      <c r="M302">
        <f t="shared" si="4"/>
        <v>16</v>
      </c>
    </row>
    <row r="303" spans="1:13" x14ac:dyDescent="0.3">
      <c r="A303">
        <v>162540</v>
      </c>
      <c r="B303" t="s">
        <v>1</v>
      </c>
      <c r="C303" t="s">
        <v>470</v>
      </c>
      <c r="D303" t="s">
        <v>1243</v>
      </c>
      <c r="E303">
        <v>42.5</v>
      </c>
      <c r="F303">
        <v>-71.373917000000006</v>
      </c>
      <c r="G303" s="15">
        <v>40333</v>
      </c>
      <c r="H303" t="s">
        <v>25</v>
      </c>
      <c r="I303" t="s">
        <v>250</v>
      </c>
      <c r="J303">
        <v>400</v>
      </c>
      <c r="K303">
        <v>35</v>
      </c>
      <c r="L303">
        <v>20</v>
      </c>
      <c r="M303">
        <f t="shared" si="4"/>
        <v>35</v>
      </c>
    </row>
    <row r="304" spans="1:13" x14ac:dyDescent="0.3">
      <c r="A304">
        <v>163563</v>
      </c>
      <c r="B304" t="s">
        <v>1</v>
      </c>
      <c r="C304" t="s">
        <v>1412</v>
      </c>
      <c r="D304" t="s">
        <v>1302</v>
      </c>
      <c r="E304">
        <v>42.472867000000001</v>
      </c>
      <c r="F304">
        <v>-71.377717000000004</v>
      </c>
      <c r="G304" s="15">
        <v>40409</v>
      </c>
      <c r="H304" t="s">
        <v>58</v>
      </c>
      <c r="I304" t="s">
        <v>26</v>
      </c>
      <c r="J304">
        <v>245</v>
      </c>
      <c r="K304">
        <v>43</v>
      </c>
      <c r="L304">
        <v>13</v>
      </c>
      <c r="M304">
        <f t="shared" si="4"/>
        <v>43</v>
      </c>
    </row>
    <row r="305" spans="1:13" x14ac:dyDescent="0.3">
      <c r="A305">
        <v>250099</v>
      </c>
      <c r="B305" t="s">
        <v>1</v>
      </c>
      <c r="C305" t="s">
        <v>744</v>
      </c>
      <c r="D305" t="s">
        <v>1413</v>
      </c>
      <c r="E305">
        <v>42.440598999999999</v>
      </c>
      <c r="F305">
        <v>-71.377686999999995</v>
      </c>
      <c r="G305" s="15">
        <v>38947</v>
      </c>
      <c r="H305" t="s">
        <v>58</v>
      </c>
      <c r="I305" t="s">
        <v>26</v>
      </c>
      <c r="J305">
        <v>500</v>
      </c>
      <c r="K305">
        <v>96</v>
      </c>
      <c r="L305">
        <v>46</v>
      </c>
      <c r="M305">
        <f t="shared" si="4"/>
        <v>96</v>
      </c>
    </row>
    <row r="306" spans="1:13" x14ac:dyDescent="0.3">
      <c r="A306">
        <v>250119</v>
      </c>
      <c r="B306" t="s">
        <v>1</v>
      </c>
      <c r="C306" t="s">
        <v>711</v>
      </c>
      <c r="D306" t="s">
        <v>1144</v>
      </c>
      <c r="E306">
        <v>42.479891000000002</v>
      </c>
      <c r="F306">
        <v>-71.381940999999998</v>
      </c>
      <c r="G306" s="15">
        <v>39119</v>
      </c>
      <c r="H306" t="s">
        <v>25</v>
      </c>
      <c r="I306" t="s">
        <v>26</v>
      </c>
      <c r="J306">
        <v>360</v>
      </c>
      <c r="K306">
        <v>40</v>
      </c>
      <c r="L306">
        <v>8</v>
      </c>
      <c r="M306">
        <f t="shared" si="4"/>
        <v>40</v>
      </c>
    </row>
    <row r="307" spans="1:13" x14ac:dyDescent="0.3">
      <c r="A307">
        <v>250128</v>
      </c>
      <c r="B307" t="s">
        <v>1</v>
      </c>
      <c r="C307" t="s">
        <v>525</v>
      </c>
      <c r="D307" t="s">
        <v>105</v>
      </c>
      <c r="E307">
        <v>42.471592000000001</v>
      </c>
      <c r="F307">
        <v>-71.354586999999995</v>
      </c>
      <c r="G307" s="15">
        <v>39126</v>
      </c>
      <c r="H307" t="s">
        <v>58</v>
      </c>
      <c r="I307" t="s">
        <v>26</v>
      </c>
      <c r="J307">
        <v>500</v>
      </c>
      <c r="K307">
        <v>25</v>
      </c>
      <c r="L307">
        <v>39</v>
      </c>
      <c r="M307">
        <f t="shared" si="4"/>
        <v>25</v>
      </c>
    </row>
    <row r="308" spans="1:13" x14ac:dyDescent="0.3">
      <c r="A308">
        <v>250129</v>
      </c>
      <c r="B308" t="s">
        <v>1</v>
      </c>
      <c r="C308" t="s">
        <v>127</v>
      </c>
      <c r="D308" t="s">
        <v>1414</v>
      </c>
      <c r="E308">
        <v>42.476298999999997</v>
      </c>
      <c r="F308">
        <v>-71.355058</v>
      </c>
      <c r="G308" s="15">
        <v>39126</v>
      </c>
      <c r="H308" t="s">
        <v>58</v>
      </c>
      <c r="I308" t="s">
        <v>26</v>
      </c>
      <c r="J308">
        <v>220</v>
      </c>
      <c r="K308">
        <v>50</v>
      </c>
      <c r="L308">
        <v>36</v>
      </c>
      <c r="M308">
        <f t="shared" si="4"/>
        <v>50</v>
      </c>
    </row>
    <row r="309" spans="1:13" x14ac:dyDescent="0.3">
      <c r="A309">
        <v>250198</v>
      </c>
      <c r="B309" t="s">
        <v>1</v>
      </c>
      <c r="C309" t="s">
        <v>494</v>
      </c>
      <c r="D309" t="s">
        <v>1236</v>
      </c>
      <c r="E309">
        <v>42.427557999999998</v>
      </c>
      <c r="F309">
        <v>-71.369603999999995</v>
      </c>
      <c r="G309" s="15">
        <v>39154</v>
      </c>
      <c r="H309" t="s">
        <v>25</v>
      </c>
      <c r="I309" t="s">
        <v>26</v>
      </c>
      <c r="J309">
        <v>400</v>
      </c>
      <c r="K309">
        <v>5</v>
      </c>
      <c r="L309">
        <v>5.0999999999999996</v>
      </c>
      <c r="M309">
        <f t="shared" si="4"/>
        <v>5</v>
      </c>
    </row>
    <row r="310" spans="1:13" x14ac:dyDescent="0.3">
      <c r="A310">
        <v>250826</v>
      </c>
      <c r="B310" t="s">
        <v>1</v>
      </c>
      <c r="C310" t="s">
        <v>212</v>
      </c>
      <c r="D310" t="s">
        <v>1415</v>
      </c>
      <c r="E310">
        <v>42.499099999999999</v>
      </c>
      <c r="F310">
        <v>-71.361999999999995</v>
      </c>
      <c r="G310" s="15">
        <v>39218</v>
      </c>
      <c r="H310" t="s">
        <v>58</v>
      </c>
      <c r="I310" t="s">
        <v>26</v>
      </c>
      <c r="J310">
        <v>1200</v>
      </c>
      <c r="K310">
        <v>38</v>
      </c>
      <c r="L310">
        <v>59</v>
      </c>
      <c r="M310">
        <f t="shared" si="4"/>
        <v>38</v>
      </c>
    </row>
    <row r="311" spans="1:13" x14ac:dyDescent="0.3">
      <c r="A311">
        <v>250918</v>
      </c>
      <c r="B311" t="s">
        <v>1</v>
      </c>
      <c r="C311" t="s">
        <v>1295</v>
      </c>
      <c r="D311" t="s">
        <v>1416</v>
      </c>
      <c r="E311">
        <v>42.4238</v>
      </c>
      <c r="F311">
        <v>-71.359183000000002</v>
      </c>
      <c r="G311" s="15">
        <v>39417</v>
      </c>
      <c r="H311" t="s">
        <v>58</v>
      </c>
      <c r="I311" t="s">
        <v>26</v>
      </c>
      <c r="J311">
        <v>640</v>
      </c>
      <c r="K311">
        <v>15</v>
      </c>
      <c r="L311">
        <v>80</v>
      </c>
      <c r="M311">
        <f t="shared" si="4"/>
        <v>15</v>
      </c>
    </row>
    <row r="312" spans="1:13" x14ac:dyDescent="0.3">
      <c r="A312">
        <v>250942</v>
      </c>
      <c r="B312" t="s">
        <v>1</v>
      </c>
      <c r="C312" t="s">
        <v>711</v>
      </c>
      <c r="D312" t="s">
        <v>1417</v>
      </c>
      <c r="E312">
        <v>42.479776999999999</v>
      </c>
      <c r="F312">
        <v>-71.382493999999994</v>
      </c>
      <c r="G312" s="15">
        <v>39416</v>
      </c>
      <c r="H312" t="s">
        <v>25</v>
      </c>
      <c r="I312" t="s">
        <v>32</v>
      </c>
      <c r="J312">
        <v>200</v>
      </c>
      <c r="L312">
        <v>5</v>
      </c>
      <c r="M312" t="str">
        <f t="shared" si="4"/>
        <v/>
      </c>
    </row>
    <row r="313" spans="1:13" x14ac:dyDescent="0.3">
      <c r="A313">
        <v>251063</v>
      </c>
      <c r="B313" t="s">
        <v>1</v>
      </c>
      <c r="C313" t="s">
        <v>1418</v>
      </c>
      <c r="D313" t="s">
        <v>1419</v>
      </c>
      <c r="E313">
        <v>42.495800000000003</v>
      </c>
      <c r="F313">
        <v>-71.334000000000003</v>
      </c>
      <c r="G313" s="15">
        <v>39436</v>
      </c>
      <c r="H313" t="s">
        <v>58</v>
      </c>
      <c r="I313" t="s">
        <v>26</v>
      </c>
      <c r="J313">
        <v>600</v>
      </c>
      <c r="K313">
        <v>26</v>
      </c>
      <c r="L313">
        <v>28</v>
      </c>
      <c r="M313">
        <f t="shared" si="4"/>
        <v>26</v>
      </c>
    </row>
    <row r="314" spans="1:13" x14ac:dyDescent="0.3">
      <c r="A314">
        <v>251215</v>
      </c>
      <c r="B314" t="s">
        <v>1</v>
      </c>
      <c r="C314" t="s">
        <v>212</v>
      </c>
      <c r="D314" t="s">
        <v>1420</v>
      </c>
      <c r="E314">
        <v>42.498826000000001</v>
      </c>
      <c r="F314">
        <v>-71.362217000000001</v>
      </c>
      <c r="G314" s="15">
        <v>39235</v>
      </c>
      <c r="H314" t="s">
        <v>58</v>
      </c>
      <c r="I314" t="s">
        <v>26</v>
      </c>
      <c r="J314">
        <v>1200</v>
      </c>
      <c r="K314">
        <v>40</v>
      </c>
      <c r="L314">
        <v>78</v>
      </c>
      <c r="M314">
        <f t="shared" si="4"/>
        <v>40</v>
      </c>
    </row>
    <row r="315" spans="1:13" x14ac:dyDescent="0.3">
      <c r="A315">
        <v>251248</v>
      </c>
      <c r="B315" t="s">
        <v>1</v>
      </c>
      <c r="C315" t="s">
        <v>1421</v>
      </c>
      <c r="D315" t="s">
        <v>1422</v>
      </c>
      <c r="E315">
        <v>42.491050000000001</v>
      </c>
      <c r="F315">
        <v>-71.331383000000002</v>
      </c>
      <c r="G315" s="15">
        <v>39275</v>
      </c>
      <c r="H315" t="s">
        <v>58</v>
      </c>
      <c r="I315" t="s">
        <v>26</v>
      </c>
      <c r="J315">
        <v>600</v>
      </c>
      <c r="K315">
        <v>30</v>
      </c>
      <c r="L315">
        <v>20</v>
      </c>
      <c r="M315">
        <f t="shared" si="4"/>
        <v>30</v>
      </c>
    </row>
    <row r="316" spans="1:13" x14ac:dyDescent="0.3">
      <c r="A316">
        <v>254334</v>
      </c>
      <c r="B316" t="s">
        <v>1</v>
      </c>
      <c r="C316" t="s">
        <v>201</v>
      </c>
      <c r="D316" t="s">
        <v>1423</v>
      </c>
      <c r="E316">
        <v>42.464816999999996</v>
      </c>
      <c r="F316">
        <v>-71.323633000000001</v>
      </c>
      <c r="G316" s="15">
        <v>39693</v>
      </c>
      <c r="H316" t="s">
        <v>58</v>
      </c>
      <c r="I316" t="s">
        <v>26</v>
      </c>
      <c r="J316">
        <v>13</v>
      </c>
      <c r="L316">
        <v>4</v>
      </c>
      <c r="M316" t="str">
        <f t="shared" si="4"/>
        <v/>
      </c>
    </row>
    <row r="317" spans="1:13" x14ac:dyDescent="0.3">
      <c r="A317">
        <v>257903</v>
      </c>
      <c r="B317" t="s">
        <v>1</v>
      </c>
      <c r="C317" t="s">
        <v>312</v>
      </c>
      <c r="D317" t="s">
        <v>1424</v>
      </c>
      <c r="E317">
        <v>42.473100000000002</v>
      </c>
      <c r="F317">
        <v>-71.362300000000005</v>
      </c>
      <c r="G317" s="15">
        <v>39723</v>
      </c>
      <c r="H317" t="s">
        <v>58</v>
      </c>
      <c r="I317" t="s">
        <v>26</v>
      </c>
      <c r="J317">
        <v>200</v>
      </c>
      <c r="K317">
        <v>42</v>
      </c>
      <c r="L317">
        <v>32</v>
      </c>
      <c r="M317">
        <f t="shared" si="4"/>
        <v>42</v>
      </c>
    </row>
    <row r="318" spans="1:13" x14ac:dyDescent="0.3">
      <c r="A318">
        <v>258025</v>
      </c>
      <c r="B318" t="s">
        <v>1</v>
      </c>
      <c r="C318" t="s">
        <v>472</v>
      </c>
      <c r="D318" t="s">
        <v>1424</v>
      </c>
      <c r="E318">
        <v>42.474167000000001</v>
      </c>
      <c r="F318">
        <v>-71.362217000000001</v>
      </c>
      <c r="G318" s="15">
        <v>39553</v>
      </c>
      <c r="H318" t="s">
        <v>58</v>
      </c>
      <c r="I318" t="s">
        <v>26</v>
      </c>
      <c r="J318">
        <v>140</v>
      </c>
      <c r="K318">
        <v>30</v>
      </c>
      <c r="L318">
        <v>7</v>
      </c>
      <c r="M318">
        <f t="shared" si="4"/>
        <v>30</v>
      </c>
    </row>
    <row r="319" spans="1:13" x14ac:dyDescent="0.3">
      <c r="A319">
        <v>267078</v>
      </c>
      <c r="B319" t="s">
        <v>1</v>
      </c>
      <c r="C319" t="s">
        <v>1425</v>
      </c>
      <c r="D319" t="s">
        <v>1426</v>
      </c>
      <c r="E319">
        <v>42.463349999999998</v>
      </c>
      <c r="F319">
        <v>-71.370817000000002</v>
      </c>
      <c r="G319" s="15">
        <v>40050</v>
      </c>
      <c r="H319" t="s">
        <v>58</v>
      </c>
      <c r="I319" t="s">
        <v>26</v>
      </c>
      <c r="J319">
        <v>500</v>
      </c>
      <c r="K319">
        <v>25</v>
      </c>
      <c r="L319">
        <v>34.200000000000003</v>
      </c>
      <c r="M319">
        <f t="shared" si="4"/>
        <v>25</v>
      </c>
    </row>
    <row r="320" spans="1:13" x14ac:dyDescent="0.3">
      <c r="A320">
        <v>278573</v>
      </c>
      <c r="B320" t="s">
        <v>1</v>
      </c>
      <c r="C320" t="s">
        <v>402</v>
      </c>
      <c r="D320" t="s">
        <v>1236</v>
      </c>
      <c r="G320" s="15">
        <v>35776</v>
      </c>
      <c r="H320" t="s">
        <v>25</v>
      </c>
      <c r="I320" t="s">
        <v>26</v>
      </c>
      <c r="J320">
        <v>300</v>
      </c>
      <c r="K320">
        <v>8</v>
      </c>
      <c r="L320">
        <v>21</v>
      </c>
      <c r="M320">
        <f t="shared" si="4"/>
        <v>8</v>
      </c>
    </row>
    <row r="321" spans="1:15" x14ac:dyDescent="0.3">
      <c r="A321">
        <v>278574</v>
      </c>
      <c r="B321" t="s">
        <v>1</v>
      </c>
      <c r="C321" t="s">
        <v>1353</v>
      </c>
      <c r="D321" t="s">
        <v>1144</v>
      </c>
      <c r="G321" s="15">
        <v>35738</v>
      </c>
      <c r="H321" t="s">
        <v>25</v>
      </c>
      <c r="I321" t="s">
        <v>142</v>
      </c>
      <c r="M321" t="str">
        <f t="shared" si="4"/>
        <v/>
      </c>
    </row>
    <row r="322" spans="1:15" x14ac:dyDescent="0.3">
      <c r="A322">
        <v>305828</v>
      </c>
      <c r="B322" t="s">
        <v>1427</v>
      </c>
      <c r="C322" t="s">
        <v>547</v>
      </c>
      <c r="D322" t="s">
        <v>1260</v>
      </c>
      <c r="E322">
        <v>0</v>
      </c>
      <c r="F322">
        <v>0</v>
      </c>
      <c r="G322" s="15">
        <v>40737</v>
      </c>
      <c r="H322" t="s">
        <v>58</v>
      </c>
      <c r="I322" t="s">
        <v>26</v>
      </c>
      <c r="J322">
        <v>360</v>
      </c>
      <c r="K322">
        <v>134</v>
      </c>
      <c r="L322">
        <v>24</v>
      </c>
      <c r="M322">
        <f t="shared" si="4"/>
        <v>134</v>
      </c>
    </row>
    <row r="323" spans="1:15" x14ac:dyDescent="0.3">
      <c r="A323">
        <v>308300</v>
      </c>
      <c r="B323" t="s">
        <v>1427</v>
      </c>
      <c r="C323" t="s">
        <v>1428</v>
      </c>
      <c r="D323" t="s">
        <v>1279</v>
      </c>
      <c r="E323">
        <v>0</v>
      </c>
      <c r="F323">
        <v>0</v>
      </c>
      <c r="G323" s="15">
        <v>40738</v>
      </c>
      <c r="H323" t="s">
        <v>58</v>
      </c>
      <c r="I323" t="s">
        <v>26</v>
      </c>
      <c r="J323">
        <v>520</v>
      </c>
      <c r="K323">
        <v>78</v>
      </c>
      <c r="L323">
        <v>15</v>
      </c>
      <c r="M323">
        <f t="shared" si="4"/>
        <v>78</v>
      </c>
      <c r="N323" t="s">
        <v>902</v>
      </c>
      <c r="O323" t="s">
        <v>902</v>
      </c>
    </row>
    <row r="324" spans="1:15" x14ac:dyDescent="0.3">
      <c r="J324" t="s">
        <v>1119</v>
      </c>
      <c r="K324" s="14">
        <f>AVERAGE(K9:K323)</f>
        <v>39.006600660066006</v>
      </c>
      <c r="M324" s="14">
        <f>AVERAGE(M9:M323)</f>
        <v>43.460966542750931</v>
      </c>
    </row>
    <row r="325" spans="1:15" x14ac:dyDescent="0.3">
      <c r="J325" t="s">
        <v>1120</v>
      </c>
      <c r="K325">
        <f>COUNT(K9:K323)</f>
        <v>303</v>
      </c>
      <c r="M325">
        <f>COUNT(M9:M323)</f>
        <v>269</v>
      </c>
    </row>
    <row r="326" spans="1:15" x14ac:dyDescent="0.3">
      <c r="J326" t="s">
        <v>1429</v>
      </c>
      <c r="K326">
        <f>MEDIAN(K9:K323)</f>
        <v>25</v>
      </c>
      <c r="M326">
        <f>MEDIAN(M9:M323)</f>
        <v>30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95"/>
  <sheetViews>
    <sheetView topLeftCell="A8" workbookViewId="0">
      <pane ySplit="1" topLeftCell="A270" activePane="bottomLeft" state="frozen"/>
      <selection activeCell="A8" sqref="A8"/>
      <selection pane="bottomLeft" activeCell="M293" sqref="M293"/>
    </sheetView>
  </sheetViews>
  <sheetFormatPr defaultRowHeight="14.4" x14ac:dyDescent="0.3"/>
  <sheetData>
    <row r="3" spans="1:13" x14ac:dyDescent="0.3">
      <c r="A3" t="s">
        <v>106</v>
      </c>
    </row>
    <row r="4" spans="1:13" x14ac:dyDescent="0.3">
      <c r="A4" t="s">
        <v>1430</v>
      </c>
    </row>
    <row r="6" spans="1:13" x14ac:dyDescent="0.3">
      <c r="A6" t="s">
        <v>818</v>
      </c>
    </row>
    <row r="8" spans="1:13" x14ac:dyDescent="0.3">
      <c r="A8" t="s">
        <v>109</v>
      </c>
      <c r="B8" t="s">
        <v>23</v>
      </c>
      <c r="C8" t="s">
        <v>110</v>
      </c>
      <c r="D8" t="s">
        <v>111</v>
      </c>
      <c r="E8" t="s">
        <v>112</v>
      </c>
      <c r="F8" t="s">
        <v>113</v>
      </c>
      <c r="G8" t="s">
        <v>114</v>
      </c>
      <c r="H8" t="s">
        <v>115</v>
      </c>
      <c r="I8" t="s">
        <v>116</v>
      </c>
      <c r="J8" t="s">
        <v>117</v>
      </c>
      <c r="K8" t="s">
        <v>118</v>
      </c>
      <c r="L8" t="s">
        <v>119</v>
      </c>
      <c r="M8" t="s">
        <v>1123</v>
      </c>
    </row>
    <row r="9" spans="1:13" x14ac:dyDescent="0.3">
      <c r="A9">
        <v>210</v>
      </c>
      <c r="B9" t="s">
        <v>4</v>
      </c>
      <c r="C9" t="s">
        <v>246</v>
      </c>
      <c r="D9" t="s">
        <v>1431</v>
      </c>
      <c r="G9">
        <v>36917</v>
      </c>
      <c r="H9" t="s">
        <v>58</v>
      </c>
      <c r="I9" t="s">
        <v>26</v>
      </c>
      <c r="J9">
        <v>30</v>
      </c>
      <c r="L9">
        <v>18</v>
      </c>
      <c r="M9" t="str">
        <f>IF(K9&lt;1,"",IF(J9&gt;40,K9,""))</f>
        <v/>
      </c>
    </row>
    <row r="10" spans="1:13" x14ac:dyDescent="0.3">
      <c r="A10">
        <v>2435</v>
      </c>
      <c r="B10" t="s">
        <v>4</v>
      </c>
      <c r="C10" t="s">
        <v>123</v>
      </c>
      <c r="D10" t="s">
        <v>1432</v>
      </c>
      <c r="G10">
        <v>37022</v>
      </c>
      <c r="H10" t="s">
        <v>58</v>
      </c>
      <c r="I10" t="s">
        <v>26</v>
      </c>
      <c r="J10">
        <v>21</v>
      </c>
      <c r="L10">
        <v>7</v>
      </c>
      <c r="M10" t="str">
        <f t="shared" ref="M10:M73" si="0">IF(K10&lt;1,"",IF(J10&gt;40,K10,""))</f>
        <v/>
      </c>
    </row>
    <row r="11" spans="1:13" x14ac:dyDescent="0.3">
      <c r="A11">
        <v>2450</v>
      </c>
      <c r="B11" t="s">
        <v>4</v>
      </c>
      <c r="C11" t="s">
        <v>661</v>
      </c>
      <c r="D11" t="s">
        <v>1431</v>
      </c>
      <c r="G11">
        <v>37022</v>
      </c>
      <c r="H11" t="s">
        <v>58</v>
      </c>
      <c r="I11" t="s">
        <v>26</v>
      </c>
      <c r="J11">
        <v>34</v>
      </c>
      <c r="L11">
        <v>11</v>
      </c>
      <c r="M11" t="str">
        <f t="shared" si="0"/>
        <v/>
      </c>
    </row>
    <row r="12" spans="1:13" x14ac:dyDescent="0.3">
      <c r="A12">
        <v>3169</v>
      </c>
      <c r="B12" t="s">
        <v>4</v>
      </c>
      <c r="C12" t="s">
        <v>472</v>
      </c>
      <c r="D12" t="s">
        <v>841</v>
      </c>
      <c r="E12">
        <v>42.638722999999999</v>
      </c>
      <c r="F12">
        <v>-71.391166999999996</v>
      </c>
      <c r="G12">
        <v>36735</v>
      </c>
      <c r="H12" t="s">
        <v>58</v>
      </c>
      <c r="I12" t="s">
        <v>26</v>
      </c>
      <c r="J12">
        <v>39</v>
      </c>
      <c r="L12">
        <v>14</v>
      </c>
      <c r="M12" t="str">
        <f t="shared" si="0"/>
        <v/>
      </c>
    </row>
    <row r="13" spans="1:13" x14ac:dyDescent="0.3">
      <c r="A13">
        <v>3171</v>
      </c>
      <c r="B13" t="s">
        <v>4</v>
      </c>
      <c r="C13" t="s">
        <v>583</v>
      </c>
      <c r="D13" t="s">
        <v>1433</v>
      </c>
      <c r="E13">
        <v>42.604073</v>
      </c>
      <c r="F13">
        <v>-71.299582999999998</v>
      </c>
      <c r="G13">
        <v>36645</v>
      </c>
      <c r="H13" t="s">
        <v>58</v>
      </c>
      <c r="I13" t="s">
        <v>26</v>
      </c>
      <c r="J13">
        <v>420</v>
      </c>
      <c r="K13">
        <v>40</v>
      </c>
      <c r="L13">
        <v>15</v>
      </c>
      <c r="M13">
        <f t="shared" si="0"/>
        <v>40</v>
      </c>
    </row>
    <row r="14" spans="1:13" x14ac:dyDescent="0.3">
      <c r="A14">
        <v>3173</v>
      </c>
      <c r="B14" t="s">
        <v>4</v>
      </c>
      <c r="C14" t="s">
        <v>822</v>
      </c>
      <c r="D14" t="s">
        <v>1434</v>
      </c>
      <c r="E14">
        <v>42.621205000000003</v>
      </c>
      <c r="F14">
        <v>-71.388954999999996</v>
      </c>
      <c r="G14">
        <v>36336</v>
      </c>
      <c r="H14" t="s">
        <v>58</v>
      </c>
      <c r="I14" t="s">
        <v>26</v>
      </c>
      <c r="J14">
        <v>27</v>
      </c>
      <c r="L14">
        <v>19</v>
      </c>
      <c r="M14" t="str">
        <f t="shared" si="0"/>
        <v/>
      </c>
    </row>
    <row r="15" spans="1:13" x14ac:dyDescent="0.3">
      <c r="A15">
        <v>3174</v>
      </c>
      <c r="B15" t="s">
        <v>4</v>
      </c>
      <c r="C15" t="s">
        <v>412</v>
      </c>
      <c r="D15" t="s">
        <v>1435</v>
      </c>
      <c r="E15">
        <v>42.602499000000002</v>
      </c>
      <c r="F15">
        <v>-71.310212000000007</v>
      </c>
      <c r="G15">
        <v>36614</v>
      </c>
      <c r="H15" t="s">
        <v>58</v>
      </c>
      <c r="I15" t="s">
        <v>26</v>
      </c>
      <c r="J15">
        <v>480</v>
      </c>
      <c r="K15">
        <v>20</v>
      </c>
      <c r="L15">
        <v>20</v>
      </c>
      <c r="M15">
        <f t="shared" si="0"/>
        <v>20</v>
      </c>
    </row>
    <row r="16" spans="1:13" x14ac:dyDescent="0.3">
      <c r="A16">
        <v>3175</v>
      </c>
      <c r="B16" t="s">
        <v>4</v>
      </c>
      <c r="C16" t="s">
        <v>556</v>
      </c>
      <c r="D16" t="s">
        <v>1436</v>
      </c>
      <c r="E16">
        <v>42.604075999999999</v>
      </c>
      <c r="F16">
        <v>-71.304758000000007</v>
      </c>
      <c r="G16">
        <v>36625</v>
      </c>
      <c r="H16" t="s">
        <v>58</v>
      </c>
      <c r="I16" t="s">
        <v>26</v>
      </c>
      <c r="J16">
        <v>480</v>
      </c>
      <c r="K16">
        <v>20</v>
      </c>
      <c r="L16">
        <v>20</v>
      </c>
      <c r="M16">
        <f t="shared" si="0"/>
        <v>20</v>
      </c>
    </row>
    <row r="17" spans="1:13" x14ac:dyDescent="0.3">
      <c r="A17">
        <v>3176</v>
      </c>
      <c r="B17" t="s">
        <v>4</v>
      </c>
      <c r="C17" t="s">
        <v>190</v>
      </c>
      <c r="D17" t="s">
        <v>1437</v>
      </c>
      <c r="E17">
        <v>42.573939000000003</v>
      </c>
      <c r="F17">
        <v>-71.392348999999996</v>
      </c>
      <c r="G17">
        <v>36659</v>
      </c>
      <c r="H17" t="s">
        <v>58</v>
      </c>
      <c r="I17" t="s">
        <v>26</v>
      </c>
      <c r="J17">
        <v>22</v>
      </c>
      <c r="L17">
        <v>10</v>
      </c>
      <c r="M17" t="str">
        <f t="shared" si="0"/>
        <v/>
      </c>
    </row>
    <row r="18" spans="1:13" x14ac:dyDescent="0.3">
      <c r="A18">
        <v>3177</v>
      </c>
      <c r="B18" t="s">
        <v>4</v>
      </c>
      <c r="C18" t="s">
        <v>661</v>
      </c>
      <c r="D18" t="s">
        <v>1438</v>
      </c>
      <c r="E18">
        <v>42.606228999999999</v>
      </c>
      <c r="F18">
        <v>-71.304462999999998</v>
      </c>
      <c r="G18">
        <v>36713</v>
      </c>
      <c r="H18" t="s">
        <v>58</v>
      </c>
      <c r="I18" t="s">
        <v>26</v>
      </c>
      <c r="J18">
        <v>600</v>
      </c>
      <c r="K18">
        <v>20</v>
      </c>
      <c r="L18">
        <v>30</v>
      </c>
      <c r="M18">
        <f t="shared" si="0"/>
        <v>20</v>
      </c>
    </row>
    <row r="19" spans="1:13" x14ac:dyDescent="0.3">
      <c r="A19">
        <v>3178</v>
      </c>
      <c r="B19" t="s">
        <v>4</v>
      </c>
      <c r="C19" t="s">
        <v>255</v>
      </c>
      <c r="D19" t="s">
        <v>1435</v>
      </c>
      <c r="E19">
        <v>42.602843999999997</v>
      </c>
      <c r="F19">
        <v>-71.309670999999994</v>
      </c>
      <c r="G19">
        <v>36657</v>
      </c>
      <c r="H19" t="s">
        <v>58</v>
      </c>
      <c r="I19" t="s">
        <v>26</v>
      </c>
      <c r="J19">
        <v>320</v>
      </c>
      <c r="K19">
        <v>17</v>
      </c>
      <c r="L19">
        <v>10</v>
      </c>
      <c r="M19">
        <f t="shared" si="0"/>
        <v>17</v>
      </c>
    </row>
    <row r="20" spans="1:13" x14ac:dyDescent="0.3">
      <c r="A20">
        <v>3179</v>
      </c>
      <c r="B20" t="s">
        <v>4</v>
      </c>
      <c r="C20" t="s">
        <v>396</v>
      </c>
      <c r="D20" t="s">
        <v>833</v>
      </c>
      <c r="E20">
        <v>42.584330000000001</v>
      </c>
      <c r="F20">
        <v>-71.361670000000004</v>
      </c>
      <c r="G20">
        <v>36838</v>
      </c>
      <c r="H20" t="s">
        <v>58</v>
      </c>
      <c r="I20" t="s">
        <v>26</v>
      </c>
      <c r="J20">
        <v>760</v>
      </c>
      <c r="K20">
        <v>10</v>
      </c>
      <c r="L20">
        <v>50</v>
      </c>
      <c r="M20">
        <f t="shared" si="0"/>
        <v>10</v>
      </c>
    </row>
    <row r="21" spans="1:13" x14ac:dyDescent="0.3">
      <c r="A21">
        <v>3180</v>
      </c>
      <c r="B21" t="s">
        <v>4</v>
      </c>
      <c r="C21" t="s">
        <v>606</v>
      </c>
      <c r="D21" t="s">
        <v>1439</v>
      </c>
      <c r="G21">
        <v>36833</v>
      </c>
      <c r="H21" t="s">
        <v>58</v>
      </c>
      <c r="I21" t="s">
        <v>26</v>
      </c>
      <c r="J21">
        <v>59</v>
      </c>
      <c r="L21">
        <v>41</v>
      </c>
      <c r="M21" t="str">
        <f t="shared" si="0"/>
        <v/>
      </c>
    </row>
    <row r="22" spans="1:13" x14ac:dyDescent="0.3">
      <c r="A22">
        <v>3181</v>
      </c>
      <c r="B22" t="s">
        <v>4</v>
      </c>
      <c r="C22" t="s">
        <v>201</v>
      </c>
      <c r="D22" t="s">
        <v>1435</v>
      </c>
      <c r="E22">
        <v>42.604159000000003</v>
      </c>
      <c r="F22">
        <v>-71.309179</v>
      </c>
      <c r="G22">
        <v>36823</v>
      </c>
      <c r="H22" t="s">
        <v>58</v>
      </c>
      <c r="I22" t="s">
        <v>26</v>
      </c>
      <c r="J22">
        <v>205</v>
      </c>
      <c r="K22">
        <v>20</v>
      </c>
      <c r="L22">
        <v>30</v>
      </c>
      <c r="M22">
        <f t="shared" si="0"/>
        <v>20</v>
      </c>
    </row>
    <row r="23" spans="1:13" x14ac:dyDescent="0.3">
      <c r="A23">
        <v>3183</v>
      </c>
      <c r="B23" t="s">
        <v>4</v>
      </c>
      <c r="C23" t="s">
        <v>859</v>
      </c>
      <c r="D23" t="s">
        <v>1440</v>
      </c>
      <c r="E23">
        <v>42.610486999999999</v>
      </c>
      <c r="F23">
        <v>-71.362514000000004</v>
      </c>
      <c r="G23">
        <v>36789</v>
      </c>
      <c r="H23" t="s">
        <v>25</v>
      </c>
      <c r="I23" t="s">
        <v>26</v>
      </c>
      <c r="J23">
        <v>220</v>
      </c>
      <c r="K23">
        <v>20</v>
      </c>
      <c r="L23">
        <v>19</v>
      </c>
      <c r="M23">
        <f t="shared" si="0"/>
        <v>20</v>
      </c>
    </row>
    <row r="24" spans="1:13" x14ac:dyDescent="0.3">
      <c r="A24">
        <v>3184</v>
      </c>
      <c r="B24" t="s">
        <v>4</v>
      </c>
      <c r="C24" t="s">
        <v>1441</v>
      </c>
      <c r="D24" t="s">
        <v>1442</v>
      </c>
      <c r="E24">
        <v>42.607112000000001</v>
      </c>
      <c r="F24">
        <v>-71.308026999999996</v>
      </c>
      <c r="G24">
        <v>36784</v>
      </c>
      <c r="H24" t="s">
        <v>58</v>
      </c>
      <c r="I24" t="s">
        <v>26</v>
      </c>
      <c r="J24">
        <v>500</v>
      </c>
      <c r="K24">
        <v>6</v>
      </c>
      <c r="L24">
        <v>7</v>
      </c>
      <c r="M24">
        <f t="shared" si="0"/>
        <v>6</v>
      </c>
    </row>
    <row r="25" spans="1:13" x14ac:dyDescent="0.3">
      <c r="A25">
        <v>3185</v>
      </c>
      <c r="B25" t="s">
        <v>4</v>
      </c>
      <c r="C25" t="s">
        <v>178</v>
      </c>
      <c r="D25" t="s">
        <v>1443</v>
      </c>
      <c r="E25">
        <v>42.577658999999997</v>
      </c>
      <c r="F25">
        <v>-71.345123999999998</v>
      </c>
      <c r="G25">
        <v>36748</v>
      </c>
      <c r="H25" t="s">
        <v>58</v>
      </c>
      <c r="I25" t="s">
        <v>26</v>
      </c>
      <c r="J25">
        <v>320</v>
      </c>
      <c r="K25">
        <v>8</v>
      </c>
      <c r="L25">
        <v>6</v>
      </c>
      <c r="M25">
        <f t="shared" si="0"/>
        <v>8</v>
      </c>
    </row>
    <row r="26" spans="1:13" x14ac:dyDescent="0.3">
      <c r="A26">
        <v>3186</v>
      </c>
      <c r="B26" t="s">
        <v>4</v>
      </c>
      <c r="C26" t="s">
        <v>246</v>
      </c>
      <c r="D26" t="s">
        <v>1444</v>
      </c>
      <c r="E26">
        <v>42.563645000000001</v>
      </c>
      <c r="F26">
        <v>-71.354506999999998</v>
      </c>
      <c r="G26">
        <v>36743</v>
      </c>
      <c r="H26" t="s">
        <v>58</v>
      </c>
      <c r="I26" t="s">
        <v>26</v>
      </c>
      <c r="J26">
        <v>505</v>
      </c>
      <c r="K26">
        <v>10</v>
      </c>
      <c r="L26">
        <v>30</v>
      </c>
      <c r="M26">
        <f t="shared" si="0"/>
        <v>10</v>
      </c>
    </row>
    <row r="27" spans="1:13" x14ac:dyDescent="0.3">
      <c r="A27">
        <v>3187</v>
      </c>
      <c r="B27" t="s">
        <v>4</v>
      </c>
      <c r="C27" t="s">
        <v>387</v>
      </c>
      <c r="D27" t="s">
        <v>1445</v>
      </c>
      <c r="E27">
        <v>42.589167000000003</v>
      </c>
      <c r="F27">
        <v>-71.315684000000005</v>
      </c>
      <c r="G27">
        <v>36728</v>
      </c>
      <c r="H27" t="s">
        <v>58</v>
      </c>
      <c r="I27" t="s">
        <v>26</v>
      </c>
      <c r="J27">
        <v>900</v>
      </c>
      <c r="K27">
        <v>55</v>
      </c>
      <c r="L27">
        <v>16</v>
      </c>
      <c r="M27">
        <f t="shared" si="0"/>
        <v>55</v>
      </c>
    </row>
    <row r="28" spans="1:13" x14ac:dyDescent="0.3">
      <c r="A28">
        <v>3188</v>
      </c>
      <c r="B28" t="s">
        <v>4</v>
      </c>
      <c r="C28" t="s">
        <v>359</v>
      </c>
      <c r="D28" t="s">
        <v>1446</v>
      </c>
      <c r="E28">
        <v>42.598999999999997</v>
      </c>
      <c r="F28">
        <v>-71.334130999999999</v>
      </c>
      <c r="G28">
        <v>36724</v>
      </c>
      <c r="H28" t="s">
        <v>58</v>
      </c>
      <c r="I28" t="s">
        <v>26</v>
      </c>
      <c r="J28">
        <v>31</v>
      </c>
      <c r="L28">
        <v>15</v>
      </c>
      <c r="M28" t="str">
        <f t="shared" si="0"/>
        <v/>
      </c>
    </row>
    <row r="29" spans="1:13" x14ac:dyDescent="0.3">
      <c r="A29">
        <v>3189</v>
      </c>
      <c r="B29" t="s">
        <v>4</v>
      </c>
      <c r="C29" t="s">
        <v>359</v>
      </c>
      <c r="D29" t="s">
        <v>1446</v>
      </c>
      <c r="E29">
        <v>42.598999999999997</v>
      </c>
      <c r="F29">
        <v>-71.334130999999999</v>
      </c>
      <c r="G29">
        <v>36724</v>
      </c>
      <c r="H29" t="s">
        <v>58</v>
      </c>
      <c r="I29" t="s">
        <v>26</v>
      </c>
      <c r="J29">
        <v>30</v>
      </c>
      <c r="L29">
        <v>13</v>
      </c>
      <c r="M29" t="str">
        <f t="shared" si="0"/>
        <v/>
      </c>
    </row>
    <row r="30" spans="1:13" x14ac:dyDescent="0.3">
      <c r="A30">
        <v>3190</v>
      </c>
      <c r="B30" t="s">
        <v>4</v>
      </c>
      <c r="C30" t="s">
        <v>296</v>
      </c>
      <c r="D30" t="s">
        <v>848</v>
      </c>
      <c r="E30">
        <v>42.592101</v>
      </c>
      <c r="F30">
        <v>-71.379846999999998</v>
      </c>
      <c r="G30">
        <v>36700</v>
      </c>
      <c r="H30" t="s">
        <v>58</v>
      </c>
      <c r="I30" t="s">
        <v>26</v>
      </c>
      <c r="J30">
        <v>200</v>
      </c>
      <c r="K30">
        <v>3</v>
      </c>
      <c r="L30">
        <v>16</v>
      </c>
      <c r="M30">
        <f t="shared" si="0"/>
        <v>3</v>
      </c>
    </row>
    <row r="31" spans="1:13" x14ac:dyDescent="0.3">
      <c r="A31">
        <v>3191</v>
      </c>
      <c r="B31" t="s">
        <v>4</v>
      </c>
      <c r="C31" t="s">
        <v>479</v>
      </c>
      <c r="D31" t="s">
        <v>1447</v>
      </c>
      <c r="E31">
        <v>42.599249999999998</v>
      </c>
      <c r="F31">
        <v>-71.329766000000006</v>
      </c>
      <c r="G31">
        <v>36699</v>
      </c>
      <c r="H31" t="s">
        <v>58</v>
      </c>
      <c r="I31" t="s">
        <v>26</v>
      </c>
      <c r="J31">
        <v>245</v>
      </c>
      <c r="K31">
        <v>74</v>
      </c>
      <c r="L31">
        <v>35</v>
      </c>
      <c r="M31">
        <f t="shared" si="0"/>
        <v>74</v>
      </c>
    </row>
    <row r="32" spans="1:13" x14ac:dyDescent="0.3">
      <c r="A32">
        <v>3192</v>
      </c>
      <c r="B32" t="s">
        <v>4</v>
      </c>
      <c r="C32" t="s">
        <v>487</v>
      </c>
      <c r="D32" t="s">
        <v>1448</v>
      </c>
      <c r="E32">
        <v>42.568651000000003</v>
      </c>
      <c r="F32">
        <v>-71.373358999999994</v>
      </c>
      <c r="G32">
        <v>36692</v>
      </c>
      <c r="H32" t="s">
        <v>25</v>
      </c>
      <c r="I32" t="s">
        <v>26</v>
      </c>
      <c r="J32">
        <v>905</v>
      </c>
      <c r="K32">
        <v>99</v>
      </c>
      <c r="L32">
        <v>50</v>
      </c>
      <c r="M32">
        <f t="shared" si="0"/>
        <v>99</v>
      </c>
    </row>
    <row r="33" spans="1:13" x14ac:dyDescent="0.3">
      <c r="A33">
        <v>3193</v>
      </c>
      <c r="B33" t="s">
        <v>4</v>
      </c>
      <c r="C33" t="s">
        <v>663</v>
      </c>
      <c r="D33" t="s">
        <v>1449</v>
      </c>
      <c r="E33">
        <v>42.599474999999998</v>
      </c>
      <c r="F33">
        <v>-71.305452000000002</v>
      </c>
      <c r="G33">
        <v>36691</v>
      </c>
      <c r="H33" t="s">
        <v>58</v>
      </c>
      <c r="I33" t="s">
        <v>26</v>
      </c>
      <c r="J33">
        <v>400</v>
      </c>
      <c r="K33">
        <v>18</v>
      </c>
      <c r="L33">
        <v>27</v>
      </c>
      <c r="M33">
        <f t="shared" si="0"/>
        <v>18</v>
      </c>
    </row>
    <row r="34" spans="1:13" x14ac:dyDescent="0.3">
      <c r="A34">
        <v>3194</v>
      </c>
      <c r="B34" t="s">
        <v>4</v>
      </c>
      <c r="C34" t="s">
        <v>217</v>
      </c>
      <c r="D34" t="s">
        <v>1435</v>
      </c>
      <c r="E34">
        <v>42.602196999999997</v>
      </c>
      <c r="F34">
        <v>-71.311323999999999</v>
      </c>
      <c r="G34">
        <v>36682</v>
      </c>
      <c r="H34" t="s">
        <v>58</v>
      </c>
      <c r="I34" t="s">
        <v>26</v>
      </c>
      <c r="J34">
        <v>460</v>
      </c>
      <c r="K34">
        <v>30</v>
      </c>
      <c r="L34">
        <v>20</v>
      </c>
      <c r="M34">
        <f t="shared" si="0"/>
        <v>30</v>
      </c>
    </row>
    <row r="35" spans="1:13" x14ac:dyDescent="0.3">
      <c r="A35">
        <v>3195</v>
      </c>
      <c r="B35" t="s">
        <v>4</v>
      </c>
      <c r="C35" t="s">
        <v>246</v>
      </c>
      <c r="D35" t="s">
        <v>1450</v>
      </c>
      <c r="G35">
        <v>36672</v>
      </c>
      <c r="H35" t="s">
        <v>58</v>
      </c>
      <c r="I35" t="s">
        <v>26</v>
      </c>
      <c r="J35">
        <v>600</v>
      </c>
      <c r="K35">
        <v>30</v>
      </c>
      <c r="L35">
        <v>20</v>
      </c>
      <c r="M35">
        <f t="shared" si="0"/>
        <v>30</v>
      </c>
    </row>
    <row r="36" spans="1:13" x14ac:dyDescent="0.3">
      <c r="A36">
        <v>3196</v>
      </c>
      <c r="B36" t="s">
        <v>4</v>
      </c>
      <c r="C36" t="s">
        <v>682</v>
      </c>
      <c r="D36" t="s">
        <v>1450</v>
      </c>
      <c r="G36">
        <v>36671</v>
      </c>
      <c r="H36" t="s">
        <v>58</v>
      </c>
      <c r="I36" t="s">
        <v>26</v>
      </c>
      <c r="J36">
        <v>420</v>
      </c>
      <c r="K36">
        <v>85</v>
      </c>
      <c r="L36">
        <v>20</v>
      </c>
      <c r="M36">
        <f t="shared" si="0"/>
        <v>85</v>
      </c>
    </row>
    <row r="37" spans="1:13" x14ac:dyDescent="0.3">
      <c r="A37">
        <v>3197</v>
      </c>
      <c r="B37" t="s">
        <v>4</v>
      </c>
      <c r="C37" t="s">
        <v>474</v>
      </c>
      <c r="D37" t="s">
        <v>833</v>
      </c>
      <c r="E37">
        <v>42.584730999999998</v>
      </c>
      <c r="F37">
        <v>-71.361208000000005</v>
      </c>
      <c r="G37">
        <v>36669</v>
      </c>
      <c r="H37" t="s">
        <v>58</v>
      </c>
      <c r="I37" t="s">
        <v>26</v>
      </c>
      <c r="J37">
        <v>690</v>
      </c>
      <c r="K37">
        <v>4</v>
      </c>
      <c r="L37">
        <v>105</v>
      </c>
      <c r="M37">
        <f t="shared" si="0"/>
        <v>4</v>
      </c>
    </row>
    <row r="38" spans="1:13" x14ac:dyDescent="0.3">
      <c r="A38">
        <v>3198</v>
      </c>
      <c r="B38" t="s">
        <v>4</v>
      </c>
      <c r="C38" t="s">
        <v>1342</v>
      </c>
      <c r="D38" t="s">
        <v>1446</v>
      </c>
      <c r="E38">
        <v>42.596404</v>
      </c>
      <c r="F38">
        <v>-71.324939000000001</v>
      </c>
      <c r="G38">
        <v>36669</v>
      </c>
      <c r="H38" t="s">
        <v>58</v>
      </c>
      <c r="I38" t="s">
        <v>26</v>
      </c>
      <c r="J38">
        <v>420</v>
      </c>
      <c r="K38">
        <v>38</v>
      </c>
      <c r="L38">
        <v>18</v>
      </c>
      <c r="M38">
        <f t="shared" si="0"/>
        <v>38</v>
      </c>
    </row>
    <row r="39" spans="1:13" x14ac:dyDescent="0.3">
      <c r="A39">
        <v>3199</v>
      </c>
      <c r="B39" t="s">
        <v>4</v>
      </c>
      <c r="C39" t="s">
        <v>523</v>
      </c>
      <c r="D39" t="s">
        <v>1451</v>
      </c>
      <c r="E39">
        <v>42.613605</v>
      </c>
      <c r="F39">
        <v>-71.377336999999997</v>
      </c>
      <c r="G39">
        <v>36655</v>
      </c>
      <c r="H39" t="s">
        <v>58</v>
      </c>
      <c r="I39" t="s">
        <v>26</v>
      </c>
      <c r="J39">
        <v>540</v>
      </c>
      <c r="K39">
        <v>32</v>
      </c>
      <c r="L39">
        <v>6</v>
      </c>
      <c r="M39">
        <f t="shared" si="0"/>
        <v>32</v>
      </c>
    </row>
    <row r="40" spans="1:13" x14ac:dyDescent="0.3">
      <c r="A40">
        <v>3200</v>
      </c>
      <c r="B40" t="s">
        <v>4</v>
      </c>
      <c r="C40" t="s">
        <v>896</v>
      </c>
      <c r="D40" t="s">
        <v>1452</v>
      </c>
      <c r="E40">
        <v>42.600696999999997</v>
      </c>
      <c r="F40">
        <v>-71.331901000000002</v>
      </c>
      <c r="G40">
        <v>36647</v>
      </c>
      <c r="H40" t="s">
        <v>58</v>
      </c>
      <c r="I40" t="s">
        <v>26</v>
      </c>
      <c r="J40">
        <v>57</v>
      </c>
      <c r="L40">
        <v>43</v>
      </c>
      <c r="M40" t="str">
        <f t="shared" si="0"/>
        <v/>
      </c>
    </row>
    <row r="41" spans="1:13" x14ac:dyDescent="0.3">
      <c r="A41">
        <v>3201</v>
      </c>
      <c r="B41" t="s">
        <v>4</v>
      </c>
      <c r="C41" t="s">
        <v>352</v>
      </c>
      <c r="D41" t="s">
        <v>1453</v>
      </c>
      <c r="E41">
        <v>42.575169000000002</v>
      </c>
      <c r="F41">
        <v>-71.339115000000007</v>
      </c>
      <c r="G41">
        <v>36643</v>
      </c>
      <c r="H41" t="s">
        <v>58</v>
      </c>
      <c r="I41" t="s">
        <v>26</v>
      </c>
      <c r="J41">
        <v>30</v>
      </c>
      <c r="L41">
        <v>4</v>
      </c>
      <c r="M41" t="str">
        <f t="shared" si="0"/>
        <v/>
      </c>
    </row>
    <row r="42" spans="1:13" x14ac:dyDescent="0.3">
      <c r="A42">
        <v>3202</v>
      </c>
      <c r="B42" t="s">
        <v>4</v>
      </c>
      <c r="C42" t="s">
        <v>487</v>
      </c>
      <c r="D42" t="s">
        <v>1454</v>
      </c>
      <c r="E42">
        <v>42.613976000000001</v>
      </c>
      <c r="F42">
        <v>-71.359989999999996</v>
      </c>
      <c r="G42">
        <v>36641</v>
      </c>
      <c r="H42" t="s">
        <v>58</v>
      </c>
      <c r="I42" t="s">
        <v>26</v>
      </c>
      <c r="J42">
        <v>160</v>
      </c>
      <c r="K42">
        <v>10</v>
      </c>
      <c r="L42">
        <v>-2</v>
      </c>
      <c r="M42">
        <f t="shared" si="0"/>
        <v>10</v>
      </c>
    </row>
    <row r="43" spans="1:13" x14ac:dyDescent="0.3">
      <c r="A43">
        <v>3203</v>
      </c>
      <c r="B43" t="s">
        <v>4</v>
      </c>
      <c r="C43" t="s">
        <v>1211</v>
      </c>
      <c r="D43" t="s">
        <v>1452</v>
      </c>
      <c r="E43">
        <v>42.603805000000001</v>
      </c>
      <c r="F43">
        <v>-71.326548000000003</v>
      </c>
      <c r="G43">
        <v>36671</v>
      </c>
      <c r="H43" t="s">
        <v>58</v>
      </c>
      <c r="I43" t="s">
        <v>26</v>
      </c>
      <c r="J43">
        <v>14</v>
      </c>
      <c r="L43">
        <v>4</v>
      </c>
      <c r="M43" t="str">
        <f t="shared" si="0"/>
        <v/>
      </c>
    </row>
    <row r="44" spans="1:13" x14ac:dyDescent="0.3">
      <c r="A44">
        <v>3204</v>
      </c>
      <c r="B44" t="s">
        <v>4</v>
      </c>
      <c r="C44" t="s">
        <v>559</v>
      </c>
      <c r="D44" t="s">
        <v>1455</v>
      </c>
      <c r="G44">
        <v>36637</v>
      </c>
      <c r="H44" t="s">
        <v>58</v>
      </c>
      <c r="I44" t="s">
        <v>26</v>
      </c>
      <c r="J44">
        <v>21</v>
      </c>
      <c r="L44">
        <v>13</v>
      </c>
      <c r="M44" t="str">
        <f t="shared" si="0"/>
        <v/>
      </c>
    </row>
    <row r="45" spans="1:13" x14ac:dyDescent="0.3">
      <c r="A45">
        <v>3205</v>
      </c>
      <c r="B45" t="s">
        <v>4</v>
      </c>
      <c r="C45" t="s">
        <v>178</v>
      </c>
      <c r="D45" t="s">
        <v>1456</v>
      </c>
      <c r="E45">
        <v>42.564954999999998</v>
      </c>
      <c r="F45">
        <v>-71.334813999999994</v>
      </c>
      <c r="G45">
        <v>36628</v>
      </c>
      <c r="H45" t="s">
        <v>58</v>
      </c>
      <c r="I45" t="s">
        <v>26</v>
      </c>
      <c r="J45">
        <v>41</v>
      </c>
      <c r="L45">
        <v>20</v>
      </c>
      <c r="M45" t="str">
        <f t="shared" si="0"/>
        <v/>
      </c>
    </row>
    <row r="46" spans="1:13" x14ac:dyDescent="0.3">
      <c r="A46">
        <v>3206</v>
      </c>
      <c r="B46" t="s">
        <v>4</v>
      </c>
      <c r="C46" t="s">
        <v>588</v>
      </c>
      <c r="D46" t="s">
        <v>1452</v>
      </c>
      <c r="E46">
        <v>42.601353000000003</v>
      </c>
      <c r="F46">
        <v>-71.330682999999993</v>
      </c>
      <c r="G46">
        <v>36626</v>
      </c>
      <c r="H46" t="s">
        <v>58</v>
      </c>
      <c r="I46" t="s">
        <v>26</v>
      </c>
      <c r="J46">
        <v>57</v>
      </c>
      <c r="L46">
        <v>35</v>
      </c>
      <c r="M46" t="str">
        <f t="shared" si="0"/>
        <v/>
      </c>
    </row>
    <row r="47" spans="1:13" x14ac:dyDescent="0.3">
      <c r="A47">
        <v>3207</v>
      </c>
      <c r="B47" t="s">
        <v>4</v>
      </c>
      <c r="C47" t="s">
        <v>470</v>
      </c>
      <c r="D47" t="s">
        <v>1452</v>
      </c>
      <c r="E47">
        <v>42.602201000000001</v>
      </c>
      <c r="F47">
        <v>-71.33</v>
      </c>
      <c r="G47">
        <v>36623</v>
      </c>
      <c r="H47" t="s">
        <v>58</v>
      </c>
      <c r="I47" t="s">
        <v>26</v>
      </c>
      <c r="J47">
        <v>61</v>
      </c>
      <c r="L47">
        <v>35</v>
      </c>
      <c r="M47" t="str">
        <f t="shared" si="0"/>
        <v/>
      </c>
    </row>
    <row r="48" spans="1:13" x14ac:dyDescent="0.3">
      <c r="A48">
        <v>3208</v>
      </c>
      <c r="B48" t="s">
        <v>4</v>
      </c>
      <c r="C48" t="s">
        <v>1457</v>
      </c>
      <c r="D48" t="s">
        <v>1452</v>
      </c>
      <c r="E48">
        <v>42.602781999999998</v>
      </c>
      <c r="F48">
        <v>-71.330738999999994</v>
      </c>
      <c r="G48">
        <v>36622</v>
      </c>
      <c r="H48" t="s">
        <v>58</v>
      </c>
      <c r="I48" t="s">
        <v>26</v>
      </c>
      <c r="J48">
        <v>57</v>
      </c>
      <c r="L48">
        <v>36</v>
      </c>
      <c r="M48" t="str">
        <f t="shared" si="0"/>
        <v/>
      </c>
    </row>
    <row r="49" spans="1:13" x14ac:dyDescent="0.3">
      <c r="A49">
        <v>3209</v>
      </c>
      <c r="B49" t="s">
        <v>4</v>
      </c>
      <c r="C49" t="s">
        <v>383</v>
      </c>
      <c r="D49" t="s">
        <v>1458</v>
      </c>
      <c r="E49">
        <v>42.612952999999997</v>
      </c>
      <c r="F49">
        <v>-71.312760999999995</v>
      </c>
      <c r="G49">
        <v>36621</v>
      </c>
      <c r="H49" t="s">
        <v>58</v>
      </c>
      <c r="I49" t="s">
        <v>26</v>
      </c>
      <c r="J49">
        <v>200</v>
      </c>
      <c r="K49">
        <v>40</v>
      </c>
      <c r="L49">
        <v>19</v>
      </c>
      <c r="M49">
        <f t="shared" si="0"/>
        <v>40</v>
      </c>
    </row>
    <row r="50" spans="1:13" x14ac:dyDescent="0.3">
      <c r="A50">
        <v>3210</v>
      </c>
      <c r="B50" t="s">
        <v>4</v>
      </c>
      <c r="C50" t="s">
        <v>606</v>
      </c>
      <c r="D50" t="s">
        <v>1436</v>
      </c>
      <c r="E50">
        <v>42.605499999999999</v>
      </c>
      <c r="F50">
        <v>-71.305014999999997</v>
      </c>
      <c r="G50">
        <v>36621</v>
      </c>
      <c r="H50" t="s">
        <v>58</v>
      </c>
      <c r="I50" t="s">
        <v>26</v>
      </c>
      <c r="J50">
        <v>720</v>
      </c>
      <c r="K50">
        <v>20</v>
      </c>
      <c r="L50">
        <v>20</v>
      </c>
      <c r="M50">
        <f t="shared" si="0"/>
        <v>20</v>
      </c>
    </row>
    <row r="51" spans="1:13" x14ac:dyDescent="0.3">
      <c r="A51">
        <v>3211</v>
      </c>
      <c r="B51" t="s">
        <v>4</v>
      </c>
      <c r="C51" t="s">
        <v>169</v>
      </c>
      <c r="D51" t="s">
        <v>1459</v>
      </c>
      <c r="E51">
        <v>42.593431000000002</v>
      </c>
      <c r="F51">
        <v>-71.338251</v>
      </c>
      <c r="G51">
        <v>36619</v>
      </c>
      <c r="H51" t="s">
        <v>58</v>
      </c>
      <c r="I51" t="s">
        <v>26</v>
      </c>
      <c r="J51">
        <v>18</v>
      </c>
      <c r="L51">
        <v>9</v>
      </c>
      <c r="M51" t="str">
        <f t="shared" si="0"/>
        <v/>
      </c>
    </row>
    <row r="52" spans="1:13" x14ac:dyDescent="0.3">
      <c r="A52">
        <v>3212</v>
      </c>
      <c r="B52" t="s">
        <v>4</v>
      </c>
      <c r="C52" t="s">
        <v>325</v>
      </c>
      <c r="D52" t="s">
        <v>1455</v>
      </c>
      <c r="E52">
        <v>42.599944999999998</v>
      </c>
      <c r="F52">
        <v>-71.348186999999996</v>
      </c>
      <c r="G52">
        <v>36614</v>
      </c>
      <c r="H52" t="s">
        <v>58</v>
      </c>
      <c r="I52" t="s">
        <v>26</v>
      </c>
      <c r="J52">
        <v>20</v>
      </c>
      <c r="L52">
        <v>10</v>
      </c>
      <c r="M52" t="str">
        <f t="shared" si="0"/>
        <v/>
      </c>
    </row>
    <row r="53" spans="1:13" x14ac:dyDescent="0.3">
      <c r="A53">
        <v>3213</v>
      </c>
      <c r="B53" t="s">
        <v>4</v>
      </c>
      <c r="C53" t="s">
        <v>437</v>
      </c>
      <c r="D53" t="s">
        <v>1435</v>
      </c>
      <c r="E53">
        <v>42.601885000000003</v>
      </c>
      <c r="F53">
        <v>-71.309414000000004</v>
      </c>
      <c r="G53">
        <v>36614</v>
      </c>
      <c r="H53" t="s">
        <v>58</v>
      </c>
      <c r="I53" t="s">
        <v>26</v>
      </c>
      <c r="J53">
        <v>180</v>
      </c>
      <c r="K53">
        <v>18</v>
      </c>
      <c r="L53">
        <v>8</v>
      </c>
      <c r="M53">
        <f t="shared" si="0"/>
        <v>18</v>
      </c>
    </row>
    <row r="54" spans="1:13" x14ac:dyDescent="0.3">
      <c r="A54">
        <v>3214</v>
      </c>
      <c r="B54" t="s">
        <v>4</v>
      </c>
      <c r="C54" t="s">
        <v>822</v>
      </c>
      <c r="D54" t="s">
        <v>1436</v>
      </c>
      <c r="E54">
        <v>42.605325999999998</v>
      </c>
      <c r="F54">
        <v>-71.306192999999993</v>
      </c>
      <c r="G54">
        <v>36613</v>
      </c>
      <c r="H54" t="s">
        <v>58</v>
      </c>
      <c r="I54" t="s">
        <v>26</v>
      </c>
      <c r="J54">
        <v>240</v>
      </c>
      <c r="K54">
        <v>15</v>
      </c>
      <c r="L54">
        <v>10</v>
      </c>
      <c r="M54">
        <f t="shared" si="0"/>
        <v>15</v>
      </c>
    </row>
    <row r="55" spans="1:13" x14ac:dyDescent="0.3">
      <c r="A55">
        <v>3215</v>
      </c>
      <c r="B55" t="s">
        <v>4</v>
      </c>
      <c r="C55" t="s">
        <v>314</v>
      </c>
      <c r="D55" t="s">
        <v>1435</v>
      </c>
      <c r="E55">
        <v>42.605136000000002</v>
      </c>
      <c r="F55">
        <v>-71.308904999999996</v>
      </c>
      <c r="G55">
        <v>36612</v>
      </c>
      <c r="H55" t="s">
        <v>58</v>
      </c>
      <c r="I55" t="s">
        <v>26</v>
      </c>
      <c r="J55">
        <v>185</v>
      </c>
      <c r="K55">
        <v>18</v>
      </c>
      <c r="L55">
        <v>15</v>
      </c>
      <c r="M55">
        <f t="shared" si="0"/>
        <v>18</v>
      </c>
    </row>
    <row r="56" spans="1:13" x14ac:dyDescent="0.3">
      <c r="A56">
        <v>3216</v>
      </c>
      <c r="B56" t="s">
        <v>4</v>
      </c>
      <c r="C56" t="s">
        <v>661</v>
      </c>
      <c r="D56" t="s">
        <v>1460</v>
      </c>
      <c r="E56">
        <v>42.606527</v>
      </c>
      <c r="F56">
        <v>-71.310203999999999</v>
      </c>
      <c r="G56">
        <v>36609</v>
      </c>
      <c r="H56" t="s">
        <v>58</v>
      </c>
      <c r="I56" t="s">
        <v>26</v>
      </c>
      <c r="J56">
        <v>400</v>
      </c>
      <c r="K56">
        <v>20</v>
      </c>
      <c r="L56">
        <v>15</v>
      </c>
      <c r="M56">
        <f t="shared" si="0"/>
        <v>20</v>
      </c>
    </row>
    <row r="57" spans="1:13" x14ac:dyDescent="0.3">
      <c r="A57">
        <v>3217</v>
      </c>
      <c r="B57" t="s">
        <v>4</v>
      </c>
      <c r="C57" t="s">
        <v>340</v>
      </c>
      <c r="D57" t="s">
        <v>1461</v>
      </c>
      <c r="E57">
        <v>42.588129000000002</v>
      </c>
      <c r="F57">
        <v>-71.309607</v>
      </c>
      <c r="G57">
        <v>36607</v>
      </c>
      <c r="H57" t="s">
        <v>25</v>
      </c>
      <c r="I57" t="s">
        <v>26</v>
      </c>
      <c r="J57">
        <v>400</v>
      </c>
      <c r="K57">
        <v>25</v>
      </c>
      <c r="L57">
        <v>8</v>
      </c>
      <c r="M57">
        <f t="shared" si="0"/>
        <v>25</v>
      </c>
    </row>
    <row r="58" spans="1:13" x14ac:dyDescent="0.3">
      <c r="A58">
        <v>3219</v>
      </c>
      <c r="B58" t="s">
        <v>4</v>
      </c>
      <c r="C58" t="s">
        <v>340</v>
      </c>
      <c r="D58" t="s">
        <v>1459</v>
      </c>
      <c r="E58">
        <v>42.592571999999997</v>
      </c>
      <c r="F58">
        <v>-71.336039</v>
      </c>
      <c r="G58">
        <v>36596</v>
      </c>
      <c r="H58" t="s">
        <v>58</v>
      </c>
      <c r="I58" t="s">
        <v>26</v>
      </c>
      <c r="J58">
        <v>26</v>
      </c>
      <c r="L58">
        <v>5</v>
      </c>
      <c r="M58" t="str">
        <f t="shared" si="0"/>
        <v/>
      </c>
    </row>
    <row r="59" spans="1:13" x14ac:dyDescent="0.3">
      <c r="A59">
        <v>3220</v>
      </c>
      <c r="B59" t="s">
        <v>4</v>
      </c>
      <c r="C59" t="s">
        <v>412</v>
      </c>
      <c r="D59" t="s">
        <v>1462</v>
      </c>
      <c r="E59">
        <v>42.636602000000003</v>
      </c>
      <c r="F59">
        <v>-71.399422999999999</v>
      </c>
      <c r="G59">
        <v>36578</v>
      </c>
      <c r="H59" t="s">
        <v>58</v>
      </c>
      <c r="I59" t="s">
        <v>26</v>
      </c>
      <c r="J59">
        <v>340</v>
      </c>
      <c r="K59">
        <v>15</v>
      </c>
      <c r="L59">
        <v>15</v>
      </c>
      <c r="M59">
        <f t="shared" si="0"/>
        <v>15</v>
      </c>
    </row>
    <row r="60" spans="1:13" x14ac:dyDescent="0.3">
      <c r="A60">
        <v>3221</v>
      </c>
      <c r="B60" t="s">
        <v>4</v>
      </c>
      <c r="C60" t="s">
        <v>526</v>
      </c>
      <c r="D60" t="s">
        <v>1463</v>
      </c>
      <c r="E60">
        <v>42.561399000000002</v>
      </c>
      <c r="F60">
        <v>-71.359836999999999</v>
      </c>
      <c r="G60">
        <v>36566</v>
      </c>
      <c r="H60" t="s">
        <v>58</v>
      </c>
      <c r="I60" t="s">
        <v>26</v>
      </c>
      <c r="J60">
        <v>700</v>
      </c>
      <c r="K60">
        <v>16</v>
      </c>
      <c r="L60">
        <v>20</v>
      </c>
      <c r="M60">
        <f t="shared" si="0"/>
        <v>16</v>
      </c>
    </row>
    <row r="61" spans="1:13" x14ac:dyDescent="0.3">
      <c r="A61">
        <v>3223</v>
      </c>
      <c r="B61" t="s">
        <v>4</v>
      </c>
      <c r="C61" t="s">
        <v>822</v>
      </c>
      <c r="D61" t="s">
        <v>1464</v>
      </c>
      <c r="E61">
        <v>42.602539999999998</v>
      </c>
      <c r="F61">
        <v>-71.375874999999994</v>
      </c>
      <c r="G61">
        <v>36500</v>
      </c>
      <c r="H61" t="s">
        <v>58</v>
      </c>
      <c r="I61" t="s">
        <v>26</v>
      </c>
      <c r="J61">
        <v>220</v>
      </c>
      <c r="K61">
        <v>14</v>
      </c>
      <c r="L61">
        <v>24</v>
      </c>
      <c r="M61">
        <f t="shared" si="0"/>
        <v>14</v>
      </c>
    </row>
    <row r="62" spans="1:13" x14ac:dyDescent="0.3">
      <c r="A62">
        <v>3225</v>
      </c>
      <c r="B62" t="s">
        <v>4</v>
      </c>
      <c r="C62" t="s">
        <v>363</v>
      </c>
      <c r="D62" t="s">
        <v>1445</v>
      </c>
      <c r="G62">
        <v>36431</v>
      </c>
      <c r="H62" t="s">
        <v>58</v>
      </c>
      <c r="I62" t="s">
        <v>26</v>
      </c>
      <c r="J62">
        <v>700</v>
      </c>
      <c r="K62">
        <v>9</v>
      </c>
      <c r="L62">
        <v>15</v>
      </c>
      <c r="M62">
        <f t="shared" si="0"/>
        <v>9</v>
      </c>
    </row>
    <row r="63" spans="1:13" x14ac:dyDescent="0.3">
      <c r="A63">
        <v>3226</v>
      </c>
      <c r="B63" t="s">
        <v>4</v>
      </c>
      <c r="C63" t="s">
        <v>157</v>
      </c>
      <c r="D63" t="s">
        <v>841</v>
      </c>
      <c r="E63">
        <v>42.639400000000002</v>
      </c>
      <c r="F63">
        <v>-71.385183999999995</v>
      </c>
      <c r="G63">
        <v>36427</v>
      </c>
      <c r="H63" t="s">
        <v>58</v>
      </c>
      <c r="I63" t="s">
        <v>26</v>
      </c>
      <c r="J63">
        <v>700</v>
      </c>
      <c r="K63">
        <v>70</v>
      </c>
      <c r="L63">
        <v>40</v>
      </c>
      <c r="M63">
        <f t="shared" si="0"/>
        <v>70</v>
      </c>
    </row>
    <row r="64" spans="1:13" x14ac:dyDescent="0.3">
      <c r="A64">
        <v>3229</v>
      </c>
      <c r="B64" t="s">
        <v>4</v>
      </c>
      <c r="C64" t="s">
        <v>340</v>
      </c>
      <c r="D64" t="s">
        <v>1465</v>
      </c>
      <c r="G64">
        <v>36374</v>
      </c>
      <c r="H64" t="s">
        <v>58</v>
      </c>
      <c r="I64" t="s">
        <v>26</v>
      </c>
      <c r="J64">
        <v>29</v>
      </c>
      <c r="L64">
        <v>20</v>
      </c>
      <c r="M64" t="str">
        <f t="shared" si="0"/>
        <v/>
      </c>
    </row>
    <row r="65" spans="1:13" x14ac:dyDescent="0.3">
      <c r="A65">
        <v>3230</v>
      </c>
      <c r="B65" t="s">
        <v>4</v>
      </c>
      <c r="C65" t="s">
        <v>195</v>
      </c>
      <c r="D65" t="s">
        <v>1435</v>
      </c>
      <c r="E65">
        <v>42.604210000000002</v>
      </c>
      <c r="F65">
        <v>-71.310399000000004</v>
      </c>
      <c r="G65">
        <v>36419</v>
      </c>
      <c r="H65" t="s">
        <v>58</v>
      </c>
      <c r="I65" t="s">
        <v>26</v>
      </c>
      <c r="J65">
        <v>420</v>
      </c>
      <c r="K65">
        <v>20</v>
      </c>
      <c r="L65">
        <v>20</v>
      </c>
      <c r="M65">
        <f t="shared" si="0"/>
        <v>20</v>
      </c>
    </row>
    <row r="66" spans="1:13" x14ac:dyDescent="0.3">
      <c r="A66">
        <v>3231</v>
      </c>
      <c r="B66" t="s">
        <v>4</v>
      </c>
      <c r="C66" t="s">
        <v>151</v>
      </c>
      <c r="D66" t="s">
        <v>1466</v>
      </c>
      <c r="G66">
        <v>36384</v>
      </c>
      <c r="H66" t="s">
        <v>58</v>
      </c>
      <c r="I66" t="s">
        <v>26</v>
      </c>
      <c r="J66">
        <v>440</v>
      </c>
      <c r="K66">
        <v>20</v>
      </c>
      <c r="L66">
        <v>15</v>
      </c>
      <c r="M66">
        <f t="shared" si="0"/>
        <v>20</v>
      </c>
    </row>
    <row r="67" spans="1:13" x14ac:dyDescent="0.3">
      <c r="A67">
        <v>3232</v>
      </c>
      <c r="B67" t="s">
        <v>4</v>
      </c>
      <c r="C67" t="s">
        <v>475</v>
      </c>
      <c r="D67" t="s">
        <v>1435</v>
      </c>
      <c r="G67">
        <v>36373</v>
      </c>
      <c r="H67" t="s">
        <v>58</v>
      </c>
      <c r="I67" t="s">
        <v>26</v>
      </c>
      <c r="J67">
        <v>520</v>
      </c>
      <c r="K67">
        <v>12</v>
      </c>
      <c r="L67">
        <v>10</v>
      </c>
      <c r="M67">
        <f t="shared" si="0"/>
        <v>12</v>
      </c>
    </row>
    <row r="68" spans="1:13" x14ac:dyDescent="0.3">
      <c r="A68">
        <v>3233</v>
      </c>
      <c r="B68" t="s">
        <v>4</v>
      </c>
      <c r="C68" t="s">
        <v>822</v>
      </c>
      <c r="D68" t="s">
        <v>1467</v>
      </c>
      <c r="E68">
        <v>42.591786999999997</v>
      </c>
      <c r="F68">
        <v>-71.387884999999997</v>
      </c>
      <c r="G68">
        <v>36368</v>
      </c>
      <c r="H68" t="s">
        <v>58</v>
      </c>
      <c r="I68" t="s">
        <v>26</v>
      </c>
      <c r="J68">
        <v>505</v>
      </c>
      <c r="K68">
        <v>70</v>
      </c>
      <c r="L68">
        <v>40</v>
      </c>
      <c r="M68">
        <f t="shared" si="0"/>
        <v>70</v>
      </c>
    </row>
    <row r="69" spans="1:13" x14ac:dyDescent="0.3">
      <c r="A69">
        <v>3234</v>
      </c>
      <c r="B69" t="s">
        <v>4</v>
      </c>
      <c r="C69" t="s">
        <v>1457</v>
      </c>
      <c r="D69" t="s">
        <v>848</v>
      </c>
      <c r="E69">
        <v>42.588673999999997</v>
      </c>
      <c r="F69">
        <v>-71.387781000000004</v>
      </c>
      <c r="G69">
        <v>36364</v>
      </c>
      <c r="H69" t="s">
        <v>58</v>
      </c>
      <c r="I69" t="s">
        <v>26</v>
      </c>
      <c r="J69">
        <v>825</v>
      </c>
      <c r="K69">
        <v>8</v>
      </c>
      <c r="L69">
        <v>40</v>
      </c>
      <c r="M69">
        <f t="shared" si="0"/>
        <v>8</v>
      </c>
    </row>
    <row r="70" spans="1:13" x14ac:dyDescent="0.3">
      <c r="A70">
        <v>3235</v>
      </c>
      <c r="B70" t="s">
        <v>4</v>
      </c>
      <c r="C70" t="s">
        <v>682</v>
      </c>
      <c r="D70" t="s">
        <v>1435</v>
      </c>
      <c r="G70">
        <v>36362</v>
      </c>
      <c r="H70" t="s">
        <v>58</v>
      </c>
      <c r="I70" t="s">
        <v>26</v>
      </c>
      <c r="J70">
        <v>140</v>
      </c>
      <c r="K70">
        <v>16</v>
      </c>
      <c r="L70">
        <v>10</v>
      </c>
      <c r="M70">
        <f t="shared" si="0"/>
        <v>16</v>
      </c>
    </row>
    <row r="71" spans="1:13" x14ac:dyDescent="0.3">
      <c r="A71">
        <v>3236</v>
      </c>
      <c r="B71" t="s">
        <v>4</v>
      </c>
      <c r="C71" t="s">
        <v>402</v>
      </c>
      <c r="D71" t="s">
        <v>1447</v>
      </c>
      <c r="E71">
        <v>42.597901</v>
      </c>
      <c r="F71">
        <v>-71.329841000000002</v>
      </c>
      <c r="G71">
        <v>36360</v>
      </c>
      <c r="H71" t="s">
        <v>58</v>
      </c>
      <c r="I71" t="s">
        <v>26</v>
      </c>
      <c r="J71">
        <v>1000</v>
      </c>
      <c r="K71">
        <v>105</v>
      </c>
      <c r="L71">
        <v>30</v>
      </c>
      <c r="M71">
        <f t="shared" si="0"/>
        <v>105</v>
      </c>
    </row>
    <row r="72" spans="1:13" x14ac:dyDescent="0.3">
      <c r="A72">
        <v>3237</v>
      </c>
      <c r="B72" t="s">
        <v>4</v>
      </c>
      <c r="C72" t="s">
        <v>167</v>
      </c>
      <c r="D72" t="s">
        <v>1459</v>
      </c>
      <c r="E72">
        <v>42.595360999999997</v>
      </c>
      <c r="F72">
        <v>-71.338373000000004</v>
      </c>
      <c r="G72">
        <v>36355</v>
      </c>
      <c r="H72" t="s">
        <v>58</v>
      </c>
      <c r="I72" t="s">
        <v>26</v>
      </c>
      <c r="J72">
        <v>33</v>
      </c>
      <c r="L72">
        <v>12</v>
      </c>
      <c r="M72" t="str">
        <f t="shared" si="0"/>
        <v/>
      </c>
    </row>
    <row r="73" spans="1:13" x14ac:dyDescent="0.3">
      <c r="A73">
        <v>3238</v>
      </c>
      <c r="B73" t="s">
        <v>4</v>
      </c>
      <c r="C73" t="s">
        <v>487</v>
      </c>
      <c r="D73" t="s">
        <v>1468</v>
      </c>
      <c r="E73">
        <v>42.577869</v>
      </c>
      <c r="F73">
        <v>-71.360573000000002</v>
      </c>
      <c r="G73">
        <v>36355</v>
      </c>
      <c r="H73" t="s">
        <v>58</v>
      </c>
      <c r="I73" t="s">
        <v>26</v>
      </c>
      <c r="J73">
        <v>420</v>
      </c>
      <c r="K73">
        <v>10</v>
      </c>
      <c r="M73">
        <f t="shared" si="0"/>
        <v>10</v>
      </c>
    </row>
    <row r="74" spans="1:13" x14ac:dyDescent="0.3">
      <c r="A74">
        <v>3239</v>
      </c>
      <c r="B74" t="s">
        <v>4</v>
      </c>
      <c r="C74" t="s">
        <v>859</v>
      </c>
      <c r="D74" t="s">
        <v>1469</v>
      </c>
      <c r="E74">
        <v>42.581581999999997</v>
      </c>
      <c r="F74">
        <v>-71.350049999999996</v>
      </c>
      <c r="G74">
        <v>36350</v>
      </c>
      <c r="H74" t="s">
        <v>58</v>
      </c>
      <c r="I74" t="s">
        <v>26</v>
      </c>
      <c r="J74">
        <v>440</v>
      </c>
      <c r="K74">
        <v>6</v>
      </c>
      <c r="L74">
        <v>18</v>
      </c>
      <c r="M74">
        <f t="shared" ref="M74:M137" si="1">IF(K74&lt;1,"",IF(J74&gt;40,K74,""))</f>
        <v>6</v>
      </c>
    </row>
    <row r="75" spans="1:13" x14ac:dyDescent="0.3">
      <c r="A75">
        <v>3240</v>
      </c>
      <c r="B75" t="s">
        <v>4</v>
      </c>
      <c r="C75" t="s">
        <v>520</v>
      </c>
      <c r="D75" t="s">
        <v>1470</v>
      </c>
      <c r="E75">
        <v>42.610771</v>
      </c>
      <c r="F75">
        <v>-71.369861999999998</v>
      </c>
      <c r="G75">
        <v>36348</v>
      </c>
      <c r="H75" t="s">
        <v>58</v>
      </c>
      <c r="I75" t="s">
        <v>26</v>
      </c>
      <c r="J75">
        <v>500</v>
      </c>
      <c r="K75">
        <v>55</v>
      </c>
      <c r="L75">
        <v>8</v>
      </c>
      <c r="M75">
        <f t="shared" si="1"/>
        <v>55</v>
      </c>
    </row>
    <row r="76" spans="1:13" x14ac:dyDescent="0.3">
      <c r="A76">
        <v>3241</v>
      </c>
      <c r="B76" t="s">
        <v>4</v>
      </c>
      <c r="C76" t="s">
        <v>272</v>
      </c>
      <c r="D76" t="s">
        <v>1471</v>
      </c>
      <c r="E76">
        <v>42.607463000000003</v>
      </c>
      <c r="F76">
        <v>-71.350098000000003</v>
      </c>
      <c r="G76">
        <v>36348</v>
      </c>
      <c r="H76" t="s">
        <v>58</v>
      </c>
      <c r="I76" t="s">
        <v>26</v>
      </c>
      <c r="J76">
        <v>22</v>
      </c>
      <c r="L76">
        <v>19</v>
      </c>
      <c r="M76" t="str">
        <f t="shared" si="1"/>
        <v/>
      </c>
    </row>
    <row r="77" spans="1:13" x14ac:dyDescent="0.3">
      <c r="A77">
        <v>3242</v>
      </c>
      <c r="B77" t="s">
        <v>4</v>
      </c>
      <c r="C77" t="s">
        <v>1472</v>
      </c>
      <c r="D77" t="s">
        <v>1452</v>
      </c>
      <c r="E77">
        <v>42.602656000000003</v>
      </c>
      <c r="F77">
        <v>-71.329370999999995</v>
      </c>
      <c r="G77">
        <v>36342</v>
      </c>
      <c r="H77" t="s">
        <v>58</v>
      </c>
      <c r="I77" t="s">
        <v>26</v>
      </c>
      <c r="J77">
        <v>43</v>
      </c>
      <c r="L77">
        <v>24</v>
      </c>
      <c r="M77" t="str">
        <f t="shared" si="1"/>
        <v/>
      </c>
    </row>
    <row r="78" spans="1:13" x14ac:dyDescent="0.3">
      <c r="A78">
        <v>3243</v>
      </c>
      <c r="B78" t="s">
        <v>4</v>
      </c>
      <c r="C78" t="s">
        <v>1473</v>
      </c>
      <c r="D78" t="s">
        <v>1040</v>
      </c>
      <c r="E78">
        <v>42.576656999999997</v>
      </c>
      <c r="F78">
        <v>-71.337473000000003</v>
      </c>
      <c r="G78">
        <v>36334</v>
      </c>
      <c r="H78" t="s">
        <v>58</v>
      </c>
      <c r="I78" t="s">
        <v>26</v>
      </c>
      <c r="J78">
        <v>17</v>
      </c>
      <c r="L78">
        <v>5</v>
      </c>
      <c r="M78" t="str">
        <f t="shared" si="1"/>
        <v/>
      </c>
    </row>
    <row r="79" spans="1:13" x14ac:dyDescent="0.3">
      <c r="A79">
        <v>3244</v>
      </c>
      <c r="B79" t="s">
        <v>4</v>
      </c>
      <c r="C79" t="s">
        <v>606</v>
      </c>
      <c r="D79" t="s">
        <v>1474</v>
      </c>
      <c r="E79">
        <v>42.593463999999997</v>
      </c>
      <c r="F79">
        <v>-71.347921999999997</v>
      </c>
      <c r="G79">
        <v>36318</v>
      </c>
      <c r="H79" t="s">
        <v>58</v>
      </c>
      <c r="I79" t="s">
        <v>26</v>
      </c>
      <c r="J79">
        <v>14</v>
      </c>
      <c r="L79">
        <v>6</v>
      </c>
      <c r="M79" t="str">
        <f t="shared" si="1"/>
        <v/>
      </c>
    </row>
    <row r="80" spans="1:13" x14ac:dyDescent="0.3">
      <c r="A80">
        <v>3245</v>
      </c>
      <c r="B80" t="s">
        <v>4</v>
      </c>
      <c r="C80" t="s">
        <v>859</v>
      </c>
      <c r="D80" t="s">
        <v>1475</v>
      </c>
      <c r="E80">
        <v>42.567866000000002</v>
      </c>
      <c r="F80">
        <v>-71.379683</v>
      </c>
      <c r="G80">
        <v>36312</v>
      </c>
      <c r="H80" t="s">
        <v>58</v>
      </c>
      <c r="I80" t="s">
        <v>26</v>
      </c>
      <c r="J80">
        <v>21</v>
      </c>
      <c r="L80">
        <v>8</v>
      </c>
      <c r="M80" t="str">
        <f t="shared" si="1"/>
        <v/>
      </c>
    </row>
    <row r="81" spans="1:13" x14ac:dyDescent="0.3">
      <c r="A81">
        <v>3246</v>
      </c>
      <c r="B81" t="s">
        <v>4</v>
      </c>
      <c r="C81" t="s">
        <v>287</v>
      </c>
      <c r="D81" t="s">
        <v>848</v>
      </c>
      <c r="E81">
        <v>42.590259000000003</v>
      </c>
      <c r="F81">
        <v>-71.381591</v>
      </c>
      <c r="G81">
        <v>36276</v>
      </c>
      <c r="H81" t="s">
        <v>58</v>
      </c>
      <c r="I81" t="s">
        <v>26</v>
      </c>
      <c r="J81">
        <v>220</v>
      </c>
      <c r="K81">
        <v>22</v>
      </c>
      <c r="L81">
        <v>18</v>
      </c>
      <c r="M81">
        <f t="shared" si="1"/>
        <v>22</v>
      </c>
    </row>
    <row r="82" spans="1:13" x14ac:dyDescent="0.3">
      <c r="A82">
        <v>3247</v>
      </c>
      <c r="B82" t="s">
        <v>4</v>
      </c>
      <c r="C82" t="s">
        <v>661</v>
      </c>
      <c r="D82" t="s">
        <v>1476</v>
      </c>
      <c r="E82">
        <v>42.59111</v>
      </c>
      <c r="F82">
        <v>-71.333622000000005</v>
      </c>
      <c r="G82">
        <v>36298</v>
      </c>
      <c r="H82" t="s">
        <v>58</v>
      </c>
      <c r="I82" t="s">
        <v>26</v>
      </c>
      <c r="J82">
        <v>21</v>
      </c>
      <c r="L82">
        <v>7</v>
      </c>
      <c r="M82" t="str">
        <f t="shared" si="1"/>
        <v/>
      </c>
    </row>
    <row r="83" spans="1:13" x14ac:dyDescent="0.3">
      <c r="A83">
        <v>3248</v>
      </c>
      <c r="B83" t="s">
        <v>4</v>
      </c>
      <c r="C83" t="s">
        <v>232</v>
      </c>
      <c r="D83" t="s">
        <v>1445</v>
      </c>
      <c r="E83">
        <v>42.578831999999998</v>
      </c>
      <c r="F83">
        <v>-71.335087000000001</v>
      </c>
      <c r="G83">
        <v>36341</v>
      </c>
      <c r="H83" t="s">
        <v>58</v>
      </c>
      <c r="I83" t="s">
        <v>26</v>
      </c>
      <c r="J83">
        <v>22</v>
      </c>
      <c r="L83">
        <v>14</v>
      </c>
      <c r="M83" t="str">
        <f t="shared" si="1"/>
        <v/>
      </c>
    </row>
    <row r="84" spans="1:13" x14ac:dyDescent="0.3">
      <c r="A84">
        <v>3401</v>
      </c>
      <c r="B84" t="s">
        <v>4</v>
      </c>
      <c r="C84" t="s">
        <v>272</v>
      </c>
      <c r="D84" t="s">
        <v>1455</v>
      </c>
      <c r="E84">
        <v>42.603023999999998</v>
      </c>
      <c r="F84">
        <v>-71.345294999999993</v>
      </c>
      <c r="G84">
        <v>36411</v>
      </c>
      <c r="H84" t="s">
        <v>25</v>
      </c>
      <c r="I84" t="s">
        <v>26</v>
      </c>
      <c r="J84">
        <v>420</v>
      </c>
      <c r="K84">
        <v>38</v>
      </c>
      <c r="L84">
        <v>5</v>
      </c>
      <c r="M84">
        <f t="shared" si="1"/>
        <v>38</v>
      </c>
    </row>
    <row r="85" spans="1:13" x14ac:dyDescent="0.3">
      <c r="A85">
        <v>4953</v>
      </c>
      <c r="B85" t="s">
        <v>4</v>
      </c>
      <c r="C85" t="s">
        <v>419</v>
      </c>
      <c r="D85" t="s">
        <v>1434</v>
      </c>
      <c r="E85">
        <v>42.621201999999997</v>
      </c>
      <c r="F85">
        <v>-71.389519000000007</v>
      </c>
      <c r="G85">
        <v>37077</v>
      </c>
      <c r="H85" t="s">
        <v>58</v>
      </c>
      <c r="I85" t="s">
        <v>26</v>
      </c>
      <c r="J85">
        <v>27</v>
      </c>
      <c r="L85">
        <v>18</v>
      </c>
      <c r="M85" t="str">
        <f t="shared" si="1"/>
        <v/>
      </c>
    </row>
    <row r="86" spans="1:13" x14ac:dyDescent="0.3">
      <c r="A86">
        <v>5650</v>
      </c>
      <c r="B86" t="s">
        <v>4</v>
      </c>
      <c r="C86" t="s">
        <v>290</v>
      </c>
      <c r="D86" t="s">
        <v>1193</v>
      </c>
      <c r="E86">
        <v>42.589866000000001</v>
      </c>
      <c r="F86">
        <v>-71.360344999999995</v>
      </c>
      <c r="G86">
        <v>37012</v>
      </c>
      <c r="H86" t="s">
        <v>58</v>
      </c>
      <c r="I86" t="s">
        <v>26</v>
      </c>
      <c r="J86">
        <v>420</v>
      </c>
      <c r="K86">
        <v>10</v>
      </c>
      <c r="L86">
        <v>10</v>
      </c>
      <c r="M86">
        <f t="shared" si="1"/>
        <v>10</v>
      </c>
    </row>
    <row r="87" spans="1:13" x14ac:dyDescent="0.3">
      <c r="A87">
        <v>6191</v>
      </c>
      <c r="B87" t="s">
        <v>4</v>
      </c>
      <c r="C87" t="s">
        <v>241</v>
      </c>
      <c r="D87" t="s">
        <v>1471</v>
      </c>
      <c r="E87">
        <v>42.608207999999998</v>
      </c>
      <c r="F87">
        <v>-71.345066000000003</v>
      </c>
      <c r="G87">
        <v>37161</v>
      </c>
      <c r="H87" t="s">
        <v>58</v>
      </c>
      <c r="J87">
        <v>34</v>
      </c>
      <c r="K87">
        <v>0</v>
      </c>
      <c r="L87">
        <v>12</v>
      </c>
      <c r="M87" t="str">
        <f t="shared" si="1"/>
        <v/>
      </c>
    </row>
    <row r="88" spans="1:13" x14ac:dyDescent="0.3">
      <c r="A88">
        <v>6192</v>
      </c>
      <c r="B88" t="s">
        <v>4</v>
      </c>
      <c r="C88" t="s">
        <v>415</v>
      </c>
      <c r="D88" t="s">
        <v>1432</v>
      </c>
      <c r="G88">
        <v>37151</v>
      </c>
      <c r="H88" t="s">
        <v>58</v>
      </c>
      <c r="J88">
        <v>30</v>
      </c>
      <c r="K88">
        <v>0</v>
      </c>
      <c r="L88">
        <v>12</v>
      </c>
      <c r="M88" t="str">
        <f t="shared" si="1"/>
        <v/>
      </c>
    </row>
    <row r="89" spans="1:13" x14ac:dyDescent="0.3">
      <c r="A89">
        <v>6344</v>
      </c>
      <c r="B89" t="s">
        <v>4</v>
      </c>
      <c r="D89" t="s">
        <v>1477</v>
      </c>
      <c r="E89">
        <v>42.636991000000002</v>
      </c>
      <c r="F89">
        <v>-71.386510999999999</v>
      </c>
      <c r="G89">
        <v>37173</v>
      </c>
      <c r="H89" t="s">
        <v>58</v>
      </c>
      <c r="J89">
        <v>21</v>
      </c>
      <c r="K89">
        <v>0</v>
      </c>
      <c r="L89">
        <v>6</v>
      </c>
      <c r="M89" t="str">
        <f t="shared" si="1"/>
        <v/>
      </c>
    </row>
    <row r="90" spans="1:13" x14ac:dyDescent="0.3">
      <c r="A90">
        <v>6373</v>
      </c>
      <c r="B90" t="s">
        <v>4</v>
      </c>
      <c r="C90" t="s">
        <v>134</v>
      </c>
      <c r="D90" t="s">
        <v>1478</v>
      </c>
      <c r="E90">
        <v>42.624760000000002</v>
      </c>
      <c r="F90">
        <v>-71.362817000000007</v>
      </c>
      <c r="G90">
        <v>37001</v>
      </c>
      <c r="H90" t="s">
        <v>58</v>
      </c>
      <c r="J90">
        <v>300</v>
      </c>
      <c r="K90">
        <v>10</v>
      </c>
      <c r="L90">
        <v>10</v>
      </c>
      <c r="M90">
        <f t="shared" si="1"/>
        <v>10</v>
      </c>
    </row>
    <row r="91" spans="1:13" x14ac:dyDescent="0.3">
      <c r="A91">
        <v>22651</v>
      </c>
      <c r="B91" t="s">
        <v>4</v>
      </c>
      <c r="C91" t="s">
        <v>340</v>
      </c>
      <c r="D91" t="s">
        <v>1479</v>
      </c>
      <c r="E91">
        <v>42.639291999999998</v>
      </c>
      <c r="F91">
        <v>-71.379982999999996</v>
      </c>
      <c r="G91">
        <v>36628</v>
      </c>
      <c r="H91" t="s">
        <v>58</v>
      </c>
      <c r="J91">
        <v>400</v>
      </c>
      <c r="K91">
        <v>10</v>
      </c>
      <c r="L91">
        <v>10</v>
      </c>
      <c r="M91">
        <f t="shared" si="1"/>
        <v>10</v>
      </c>
    </row>
    <row r="92" spans="1:13" x14ac:dyDescent="0.3">
      <c r="A92">
        <v>22653</v>
      </c>
      <c r="B92" t="s">
        <v>4</v>
      </c>
      <c r="C92" t="s">
        <v>355</v>
      </c>
      <c r="D92" t="s">
        <v>832</v>
      </c>
      <c r="E92">
        <v>42.591338999999998</v>
      </c>
      <c r="F92">
        <v>-71.375709999999998</v>
      </c>
      <c r="G92">
        <v>36298</v>
      </c>
      <c r="H92" t="s">
        <v>58</v>
      </c>
      <c r="J92">
        <v>320</v>
      </c>
      <c r="K92">
        <v>8</v>
      </c>
      <c r="L92">
        <v>19</v>
      </c>
      <c r="M92">
        <f t="shared" si="1"/>
        <v>8</v>
      </c>
    </row>
    <row r="93" spans="1:13" x14ac:dyDescent="0.3">
      <c r="A93">
        <v>22654</v>
      </c>
      <c r="B93" t="s">
        <v>4</v>
      </c>
      <c r="C93" t="s">
        <v>1480</v>
      </c>
      <c r="D93" t="s">
        <v>1479</v>
      </c>
      <c r="E93">
        <v>42.639875000000004</v>
      </c>
      <c r="F93">
        <v>-71.379785999999996</v>
      </c>
      <c r="G93">
        <v>36441</v>
      </c>
      <c r="H93" t="s">
        <v>58</v>
      </c>
      <c r="J93">
        <v>300</v>
      </c>
      <c r="K93">
        <v>28</v>
      </c>
      <c r="L93">
        <v>9</v>
      </c>
      <c r="M93">
        <f t="shared" si="1"/>
        <v>28</v>
      </c>
    </row>
    <row r="94" spans="1:13" x14ac:dyDescent="0.3">
      <c r="A94">
        <v>22657</v>
      </c>
      <c r="B94" t="s">
        <v>4</v>
      </c>
      <c r="C94" t="s">
        <v>371</v>
      </c>
      <c r="D94" t="s">
        <v>1481</v>
      </c>
      <c r="E94">
        <v>42.632185999999997</v>
      </c>
      <c r="F94">
        <v>-71.376401999999999</v>
      </c>
      <c r="G94">
        <v>36339</v>
      </c>
      <c r="H94" t="s">
        <v>58</v>
      </c>
      <c r="J94">
        <v>46</v>
      </c>
      <c r="K94">
        <v>46</v>
      </c>
      <c r="L94">
        <v>6.85</v>
      </c>
      <c r="M94">
        <f t="shared" si="1"/>
        <v>46</v>
      </c>
    </row>
    <row r="95" spans="1:13" x14ac:dyDescent="0.3">
      <c r="A95">
        <v>24559</v>
      </c>
      <c r="B95" t="s">
        <v>4</v>
      </c>
      <c r="C95" t="s">
        <v>221</v>
      </c>
      <c r="G95">
        <v>28237</v>
      </c>
      <c r="H95" t="s">
        <v>25</v>
      </c>
      <c r="K95">
        <v>0</v>
      </c>
      <c r="L95">
        <v>10</v>
      </c>
      <c r="M95" t="str">
        <f t="shared" si="1"/>
        <v/>
      </c>
    </row>
    <row r="96" spans="1:13" x14ac:dyDescent="0.3">
      <c r="A96">
        <v>24560</v>
      </c>
      <c r="B96" t="s">
        <v>4</v>
      </c>
      <c r="C96" t="s">
        <v>275</v>
      </c>
      <c r="G96">
        <v>28303</v>
      </c>
      <c r="H96" t="s">
        <v>25</v>
      </c>
      <c r="K96">
        <v>0</v>
      </c>
      <c r="L96">
        <v>10</v>
      </c>
      <c r="M96" t="str">
        <f t="shared" si="1"/>
        <v/>
      </c>
    </row>
    <row r="97" spans="1:13" x14ac:dyDescent="0.3">
      <c r="A97">
        <v>24561</v>
      </c>
      <c r="B97" t="s">
        <v>4</v>
      </c>
      <c r="C97" t="s">
        <v>320</v>
      </c>
      <c r="G97">
        <v>28304</v>
      </c>
      <c r="H97" t="s">
        <v>25</v>
      </c>
      <c r="K97">
        <v>0</v>
      </c>
      <c r="L97">
        <v>10</v>
      </c>
      <c r="M97" t="str">
        <f t="shared" si="1"/>
        <v/>
      </c>
    </row>
    <row r="98" spans="1:13" x14ac:dyDescent="0.3">
      <c r="A98">
        <v>24562</v>
      </c>
      <c r="B98" t="s">
        <v>4</v>
      </c>
      <c r="G98">
        <v>28330</v>
      </c>
      <c r="H98" t="s">
        <v>25</v>
      </c>
      <c r="K98">
        <v>0</v>
      </c>
      <c r="L98">
        <v>15</v>
      </c>
      <c r="M98" t="str">
        <f t="shared" si="1"/>
        <v/>
      </c>
    </row>
    <row r="99" spans="1:13" x14ac:dyDescent="0.3">
      <c r="A99">
        <v>24563</v>
      </c>
      <c r="B99" t="s">
        <v>4</v>
      </c>
      <c r="C99" t="s">
        <v>656</v>
      </c>
      <c r="D99" t="s">
        <v>1482</v>
      </c>
      <c r="E99">
        <v>42.577115999999997</v>
      </c>
      <c r="F99">
        <v>-71.391537999999997</v>
      </c>
      <c r="G99">
        <v>28979</v>
      </c>
      <c r="H99" t="s">
        <v>25</v>
      </c>
      <c r="K99">
        <v>15</v>
      </c>
      <c r="L99">
        <v>5</v>
      </c>
      <c r="M99" t="str">
        <f t="shared" si="1"/>
        <v/>
      </c>
    </row>
    <row r="100" spans="1:13" x14ac:dyDescent="0.3">
      <c r="A100">
        <v>24564</v>
      </c>
      <c r="B100" t="s">
        <v>4</v>
      </c>
      <c r="G100">
        <v>29069</v>
      </c>
      <c r="H100" t="s">
        <v>25</v>
      </c>
      <c r="K100">
        <v>65</v>
      </c>
      <c r="L100">
        <v>20</v>
      </c>
      <c r="M100" t="str">
        <f t="shared" si="1"/>
        <v/>
      </c>
    </row>
    <row r="101" spans="1:13" x14ac:dyDescent="0.3">
      <c r="A101">
        <v>24565</v>
      </c>
      <c r="B101" t="s">
        <v>4</v>
      </c>
      <c r="D101" t="s">
        <v>866</v>
      </c>
      <c r="E101">
        <v>42.619678</v>
      </c>
      <c r="F101">
        <v>-71.369821000000002</v>
      </c>
      <c r="G101">
        <v>29081</v>
      </c>
      <c r="H101" t="s">
        <v>58</v>
      </c>
      <c r="J101">
        <v>50</v>
      </c>
      <c r="K101">
        <v>0</v>
      </c>
      <c r="L101">
        <v>10.66</v>
      </c>
      <c r="M101" t="str">
        <f t="shared" si="1"/>
        <v/>
      </c>
    </row>
    <row r="102" spans="1:13" x14ac:dyDescent="0.3">
      <c r="A102">
        <v>24566</v>
      </c>
      <c r="B102" t="s">
        <v>4</v>
      </c>
      <c r="C102" t="s">
        <v>1483</v>
      </c>
      <c r="D102" t="s">
        <v>1456</v>
      </c>
      <c r="E102">
        <v>42.563687000000002</v>
      </c>
      <c r="F102">
        <v>-71.334075999999996</v>
      </c>
      <c r="G102">
        <v>29293</v>
      </c>
      <c r="H102" t="s">
        <v>25</v>
      </c>
      <c r="J102">
        <v>250</v>
      </c>
      <c r="K102">
        <v>70</v>
      </c>
      <c r="L102">
        <v>30</v>
      </c>
      <c r="M102">
        <f t="shared" si="1"/>
        <v>70</v>
      </c>
    </row>
    <row r="103" spans="1:13" x14ac:dyDescent="0.3">
      <c r="A103">
        <v>24567</v>
      </c>
      <c r="B103" t="s">
        <v>4</v>
      </c>
      <c r="C103" t="s">
        <v>1484</v>
      </c>
      <c r="D103" t="s">
        <v>1456</v>
      </c>
      <c r="E103">
        <v>42.563177000000003</v>
      </c>
      <c r="F103">
        <v>-71.333859000000004</v>
      </c>
      <c r="G103">
        <v>29301</v>
      </c>
      <c r="H103" t="s">
        <v>25</v>
      </c>
      <c r="J103">
        <v>250</v>
      </c>
      <c r="K103">
        <v>71</v>
      </c>
      <c r="L103">
        <v>30</v>
      </c>
      <c r="M103">
        <f t="shared" si="1"/>
        <v>71</v>
      </c>
    </row>
    <row r="104" spans="1:13" x14ac:dyDescent="0.3">
      <c r="A104">
        <v>24568</v>
      </c>
      <c r="B104" t="s">
        <v>4</v>
      </c>
      <c r="C104" t="s">
        <v>1485</v>
      </c>
      <c r="D104" t="s">
        <v>1486</v>
      </c>
      <c r="G104">
        <v>29634</v>
      </c>
      <c r="H104" t="s">
        <v>25</v>
      </c>
      <c r="K104">
        <v>26</v>
      </c>
      <c r="L104">
        <v>10</v>
      </c>
      <c r="M104" t="str">
        <f t="shared" si="1"/>
        <v/>
      </c>
    </row>
    <row r="105" spans="1:13" x14ac:dyDescent="0.3">
      <c r="A105">
        <v>24569</v>
      </c>
      <c r="B105" t="s">
        <v>4</v>
      </c>
      <c r="C105" t="s">
        <v>534</v>
      </c>
      <c r="D105" t="s">
        <v>1275</v>
      </c>
      <c r="E105">
        <v>42.558267999999998</v>
      </c>
      <c r="F105">
        <v>-71.381639000000007</v>
      </c>
      <c r="G105">
        <v>29740</v>
      </c>
      <c r="H105" t="s">
        <v>25</v>
      </c>
      <c r="K105">
        <v>0</v>
      </c>
      <c r="L105">
        <v>12</v>
      </c>
      <c r="M105" t="str">
        <f t="shared" si="1"/>
        <v/>
      </c>
    </row>
    <row r="106" spans="1:13" x14ac:dyDescent="0.3">
      <c r="A106">
        <v>24570</v>
      </c>
      <c r="B106" t="s">
        <v>4</v>
      </c>
      <c r="C106" t="s">
        <v>340</v>
      </c>
      <c r="D106" t="s">
        <v>1487</v>
      </c>
      <c r="E106">
        <v>42.588464000000002</v>
      </c>
      <c r="F106">
        <v>-71.337767999999997</v>
      </c>
      <c r="G106">
        <v>30438</v>
      </c>
      <c r="H106" t="s">
        <v>25</v>
      </c>
      <c r="K106">
        <v>0</v>
      </c>
      <c r="L106">
        <v>20</v>
      </c>
      <c r="M106" t="str">
        <f t="shared" si="1"/>
        <v/>
      </c>
    </row>
    <row r="107" spans="1:13" x14ac:dyDescent="0.3">
      <c r="A107">
        <v>24571</v>
      </c>
      <c r="B107" t="s">
        <v>4</v>
      </c>
      <c r="D107" t="s">
        <v>1488</v>
      </c>
      <c r="G107">
        <v>30557</v>
      </c>
      <c r="H107" t="s">
        <v>25</v>
      </c>
      <c r="J107">
        <v>280</v>
      </c>
      <c r="K107">
        <v>4</v>
      </c>
      <c r="M107">
        <f t="shared" si="1"/>
        <v>4</v>
      </c>
    </row>
    <row r="108" spans="1:13" x14ac:dyDescent="0.3">
      <c r="A108">
        <v>24574</v>
      </c>
      <c r="B108" t="s">
        <v>4</v>
      </c>
      <c r="D108" t="s">
        <v>1488</v>
      </c>
      <c r="G108">
        <v>31330</v>
      </c>
      <c r="H108" t="s">
        <v>25</v>
      </c>
      <c r="K108">
        <v>2</v>
      </c>
      <c r="L108">
        <v>20</v>
      </c>
      <c r="M108" t="str">
        <f t="shared" si="1"/>
        <v/>
      </c>
    </row>
    <row r="109" spans="1:13" x14ac:dyDescent="0.3">
      <c r="A109">
        <v>24575</v>
      </c>
      <c r="B109" t="s">
        <v>4</v>
      </c>
      <c r="D109" t="s">
        <v>1290</v>
      </c>
      <c r="G109">
        <v>31874</v>
      </c>
      <c r="H109" t="s">
        <v>25</v>
      </c>
      <c r="K109">
        <v>80</v>
      </c>
      <c r="L109">
        <v>65</v>
      </c>
      <c r="M109" t="str">
        <f t="shared" si="1"/>
        <v/>
      </c>
    </row>
    <row r="110" spans="1:13" x14ac:dyDescent="0.3">
      <c r="A110">
        <v>24576</v>
      </c>
      <c r="B110" t="s">
        <v>4</v>
      </c>
      <c r="C110" t="s">
        <v>526</v>
      </c>
      <c r="D110" t="s">
        <v>1489</v>
      </c>
      <c r="E110">
        <v>42.586274000000003</v>
      </c>
      <c r="F110">
        <v>-71.363865000000004</v>
      </c>
      <c r="G110">
        <v>31951</v>
      </c>
      <c r="H110" t="s">
        <v>25</v>
      </c>
      <c r="K110">
        <v>2</v>
      </c>
      <c r="L110">
        <v>55</v>
      </c>
      <c r="M110" t="str">
        <f t="shared" si="1"/>
        <v/>
      </c>
    </row>
    <row r="111" spans="1:13" x14ac:dyDescent="0.3">
      <c r="A111">
        <v>24577</v>
      </c>
      <c r="B111" t="s">
        <v>4</v>
      </c>
      <c r="D111" t="s">
        <v>1290</v>
      </c>
      <c r="G111">
        <v>32045</v>
      </c>
      <c r="H111" t="s">
        <v>25</v>
      </c>
      <c r="K111">
        <v>70</v>
      </c>
      <c r="L111">
        <v>50</v>
      </c>
      <c r="M111" t="str">
        <f t="shared" si="1"/>
        <v/>
      </c>
    </row>
    <row r="112" spans="1:13" x14ac:dyDescent="0.3">
      <c r="A112">
        <v>24578</v>
      </c>
      <c r="B112" t="s">
        <v>4</v>
      </c>
      <c r="C112" t="s">
        <v>383</v>
      </c>
      <c r="D112" t="s">
        <v>1490</v>
      </c>
      <c r="E112">
        <v>42.610813999999998</v>
      </c>
      <c r="F112">
        <v>-71.392392999999998</v>
      </c>
      <c r="G112">
        <v>32142</v>
      </c>
      <c r="H112" t="s">
        <v>58</v>
      </c>
      <c r="K112">
        <v>30</v>
      </c>
      <c r="L112">
        <v>10</v>
      </c>
      <c r="M112" t="str">
        <f t="shared" si="1"/>
        <v/>
      </c>
    </row>
    <row r="113" spans="1:13" x14ac:dyDescent="0.3">
      <c r="A113">
        <v>24579</v>
      </c>
      <c r="B113" t="s">
        <v>4</v>
      </c>
      <c r="C113" t="s">
        <v>221</v>
      </c>
      <c r="D113" t="s">
        <v>1491</v>
      </c>
      <c r="G113">
        <v>32180</v>
      </c>
      <c r="H113" t="s">
        <v>25</v>
      </c>
      <c r="J113">
        <v>300</v>
      </c>
      <c r="K113">
        <v>41</v>
      </c>
      <c r="L113">
        <v>20</v>
      </c>
      <c r="M113">
        <f t="shared" si="1"/>
        <v>41</v>
      </c>
    </row>
    <row r="114" spans="1:13" x14ac:dyDescent="0.3">
      <c r="A114">
        <v>24580</v>
      </c>
      <c r="B114" t="s">
        <v>4</v>
      </c>
      <c r="C114" t="s">
        <v>340</v>
      </c>
      <c r="D114" t="s">
        <v>1440</v>
      </c>
      <c r="E114">
        <v>42.610163</v>
      </c>
      <c r="F114">
        <v>-71.365346000000002</v>
      </c>
      <c r="G114">
        <v>32181</v>
      </c>
      <c r="H114" t="s">
        <v>25</v>
      </c>
      <c r="K114">
        <v>12</v>
      </c>
      <c r="L114">
        <v>10</v>
      </c>
      <c r="M114" t="str">
        <f t="shared" si="1"/>
        <v/>
      </c>
    </row>
    <row r="115" spans="1:13" x14ac:dyDescent="0.3">
      <c r="A115">
        <v>24581</v>
      </c>
      <c r="B115" t="s">
        <v>4</v>
      </c>
      <c r="C115" t="s">
        <v>399</v>
      </c>
      <c r="D115" t="s">
        <v>44</v>
      </c>
      <c r="E115">
        <v>42.616728000000002</v>
      </c>
      <c r="F115">
        <v>-71.371026999999998</v>
      </c>
      <c r="G115">
        <v>32182</v>
      </c>
      <c r="H115" t="s">
        <v>25</v>
      </c>
      <c r="K115">
        <v>7</v>
      </c>
      <c r="L115">
        <v>10</v>
      </c>
      <c r="M115" t="str">
        <f t="shared" si="1"/>
        <v/>
      </c>
    </row>
    <row r="116" spans="1:13" x14ac:dyDescent="0.3">
      <c r="A116">
        <v>24582</v>
      </c>
      <c r="B116" t="s">
        <v>4</v>
      </c>
      <c r="C116" t="s">
        <v>320</v>
      </c>
      <c r="D116" t="s">
        <v>1491</v>
      </c>
      <c r="G116">
        <v>32206</v>
      </c>
      <c r="H116" t="s">
        <v>25</v>
      </c>
      <c r="J116">
        <v>300</v>
      </c>
      <c r="K116">
        <v>97</v>
      </c>
      <c r="L116">
        <v>40</v>
      </c>
      <c r="M116">
        <f t="shared" si="1"/>
        <v>97</v>
      </c>
    </row>
    <row r="117" spans="1:13" x14ac:dyDescent="0.3">
      <c r="A117">
        <v>24583</v>
      </c>
      <c r="B117" t="s">
        <v>4</v>
      </c>
      <c r="C117" t="s">
        <v>822</v>
      </c>
      <c r="D117" t="s">
        <v>1492</v>
      </c>
      <c r="E117">
        <v>42.604404000000002</v>
      </c>
      <c r="F117">
        <v>-71.358458999999996</v>
      </c>
      <c r="G117">
        <v>32323</v>
      </c>
      <c r="H117" t="s">
        <v>25</v>
      </c>
      <c r="K117">
        <v>10</v>
      </c>
      <c r="L117">
        <v>10</v>
      </c>
      <c r="M117" t="str">
        <f t="shared" si="1"/>
        <v/>
      </c>
    </row>
    <row r="118" spans="1:13" x14ac:dyDescent="0.3">
      <c r="A118">
        <v>24584</v>
      </c>
      <c r="B118" t="s">
        <v>4</v>
      </c>
      <c r="C118" t="s">
        <v>340</v>
      </c>
      <c r="D118" t="s">
        <v>1493</v>
      </c>
      <c r="E118">
        <v>42.628328000000003</v>
      </c>
      <c r="F118">
        <v>-71.389635999999996</v>
      </c>
      <c r="G118">
        <v>32360</v>
      </c>
      <c r="H118" t="s">
        <v>25</v>
      </c>
      <c r="J118">
        <v>380</v>
      </c>
      <c r="K118">
        <v>46</v>
      </c>
      <c r="L118">
        <v>30</v>
      </c>
      <c r="M118">
        <f t="shared" si="1"/>
        <v>46</v>
      </c>
    </row>
    <row r="119" spans="1:13" x14ac:dyDescent="0.3">
      <c r="A119">
        <v>24585</v>
      </c>
      <c r="B119" t="s">
        <v>4</v>
      </c>
      <c r="C119" t="s">
        <v>249</v>
      </c>
      <c r="D119" t="s">
        <v>1494</v>
      </c>
      <c r="E119">
        <v>42.568072000000001</v>
      </c>
      <c r="F119">
        <v>-71.392815999999996</v>
      </c>
      <c r="G119">
        <v>32363</v>
      </c>
      <c r="H119" t="s">
        <v>25</v>
      </c>
      <c r="J119">
        <v>305</v>
      </c>
      <c r="K119">
        <v>55</v>
      </c>
      <c r="L119">
        <v>20</v>
      </c>
      <c r="M119">
        <f t="shared" si="1"/>
        <v>55</v>
      </c>
    </row>
    <row r="120" spans="1:13" x14ac:dyDescent="0.3">
      <c r="A120">
        <v>24586</v>
      </c>
      <c r="B120" t="s">
        <v>4</v>
      </c>
      <c r="C120" t="s">
        <v>383</v>
      </c>
      <c r="D120" t="s">
        <v>1495</v>
      </c>
      <c r="G120">
        <v>32398</v>
      </c>
      <c r="H120" t="s">
        <v>25</v>
      </c>
      <c r="K120">
        <v>60</v>
      </c>
      <c r="L120">
        <v>20</v>
      </c>
      <c r="M120" t="str">
        <f t="shared" si="1"/>
        <v/>
      </c>
    </row>
    <row r="121" spans="1:13" x14ac:dyDescent="0.3">
      <c r="A121">
        <v>24587</v>
      </c>
      <c r="B121" t="s">
        <v>4</v>
      </c>
      <c r="D121" t="s">
        <v>1496</v>
      </c>
      <c r="G121">
        <v>32408</v>
      </c>
      <c r="H121" t="s">
        <v>25</v>
      </c>
      <c r="K121">
        <v>9</v>
      </c>
      <c r="L121">
        <v>20</v>
      </c>
      <c r="M121" t="str">
        <f t="shared" si="1"/>
        <v/>
      </c>
    </row>
    <row r="122" spans="1:13" x14ac:dyDescent="0.3">
      <c r="A122">
        <v>24618</v>
      </c>
      <c r="B122" t="s">
        <v>4</v>
      </c>
      <c r="C122" t="s">
        <v>886</v>
      </c>
      <c r="D122" t="s">
        <v>95</v>
      </c>
      <c r="E122">
        <v>42.600167999999996</v>
      </c>
      <c r="F122">
        <v>-71.352114</v>
      </c>
      <c r="G122">
        <v>32531</v>
      </c>
      <c r="H122" t="s">
        <v>25</v>
      </c>
      <c r="J122">
        <v>205</v>
      </c>
      <c r="K122">
        <v>22</v>
      </c>
      <c r="L122">
        <v>10</v>
      </c>
      <c r="M122">
        <f t="shared" si="1"/>
        <v>22</v>
      </c>
    </row>
    <row r="123" spans="1:13" x14ac:dyDescent="0.3">
      <c r="A123">
        <v>24619</v>
      </c>
      <c r="B123" t="s">
        <v>4</v>
      </c>
      <c r="C123" t="s">
        <v>474</v>
      </c>
      <c r="D123" t="s">
        <v>1040</v>
      </c>
      <c r="E123">
        <v>42.584943000000003</v>
      </c>
      <c r="F123">
        <v>-71.346498999999994</v>
      </c>
      <c r="G123">
        <v>32623</v>
      </c>
      <c r="H123" t="s">
        <v>58</v>
      </c>
      <c r="J123">
        <v>300</v>
      </c>
      <c r="K123">
        <v>2</v>
      </c>
      <c r="L123">
        <v>30</v>
      </c>
      <c r="M123">
        <f t="shared" si="1"/>
        <v>2</v>
      </c>
    </row>
    <row r="124" spans="1:13" x14ac:dyDescent="0.3">
      <c r="A124">
        <v>24620</v>
      </c>
      <c r="B124" t="s">
        <v>4</v>
      </c>
      <c r="C124" t="s">
        <v>661</v>
      </c>
      <c r="D124" t="s">
        <v>1497</v>
      </c>
      <c r="E124">
        <v>42.598773000000001</v>
      </c>
      <c r="F124">
        <v>-71.374256000000003</v>
      </c>
      <c r="G124">
        <v>32631</v>
      </c>
      <c r="H124" t="s">
        <v>25</v>
      </c>
      <c r="J124">
        <v>205</v>
      </c>
      <c r="K124">
        <v>5</v>
      </c>
      <c r="L124">
        <v>5</v>
      </c>
      <c r="M124">
        <f t="shared" si="1"/>
        <v>5</v>
      </c>
    </row>
    <row r="125" spans="1:13" x14ac:dyDescent="0.3">
      <c r="A125">
        <v>24621</v>
      </c>
      <c r="B125" t="s">
        <v>4</v>
      </c>
      <c r="C125" t="s">
        <v>466</v>
      </c>
      <c r="D125" t="s">
        <v>1498</v>
      </c>
      <c r="E125">
        <v>42.581477999999997</v>
      </c>
      <c r="F125">
        <v>-71.380343999999994</v>
      </c>
      <c r="G125">
        <v>32632</v>
      </c>
      <c r="H125" t="s">
        <v>25</v>
      </c>
      <c r="J125">
        <v>245</v>
      </c>
      <c r="K125">
        <v>9</v>
      </c>
      <c r="L125">
        <v>5</v>
      </c>
      <c r="M125">
        <f t="shared" si="1"/>
        <v>9</v>
      </c>
    </row>
    <row r="126" spans="1:13" x14ac:dyDescent="0.3">
      <c r="A126">
        <v>24622</v>
      </c>
      <c r="B126" t="s">
        <v>4</v>
      </c>
      <c r="C126" t="s">
        <v>1499</v>
      </c>
      <c r="D126" t="s">
        <v>1290</v>
      </c>
      <c r="G126">
        <v>32707</v>
      </c>
      <c r="H126" t="s">
        <v>25</v>
      </c>
      <c r="J126">
        <v>205</v>
      </c>
      <c r="K126">
        <v>30</v>
      </c>
      <c r="L126">
        <v>20</v>
      </c>
      <c r="M126">
        <f t="shared" si="1"/>
        <v>30</v>
      </c>
    </row>
    <row r="127" spans="1:13" x14ac:dyDescent="0.3">
      <c r="A127">
        <v>24624</v>
      </c>
      <c r="B127" t="s">
        <v>4</v>
      </c>
      <c r="C127" t="s">
        <v>319</v>
      </c>
      <c r="D127" t="s">
        <v>1286</v>
      </c>
      <c r="E127">
        <v>42.611001000000002</v>
      </c>
      <c r="F127">
        <v>-71.383484999999993</v>
      </c>
      <c r="G127">
        <v>32783</v>
      </c>
      <c r="H127" t="s">
        <v>58</v>
      </c>
      <c r="I127" t="s">
        <v>125</v>
      </c>
      <c r="J127">
        <v>800</v>
      </c>
      <c r="K127">
        <v>0</v>
      </c>
      <c r="L127">
        <v>25</v>
      </c>
      <c r="M127" t="str">
        <f t="shared" si="1"/>
        <v/>
      </c>
    </row>
    <row r="128" spans="1:13" x14ac:dyDescent="0.3">
      <c r="A128">
        <v>24625</v>
      </c>
      <c r="B128" t="s">
        <v>4</v>
      </c>
      <c r="C128" t="s">
        <v>528</v>
      </c>
      <c r="D128" t="s">
        <v>1447</v>
      </c>
      <c r="E128">
        <v>42.601745999999999</v>
      </c>
      <c r="F128">
        <v>-71.327078</v>
      </c>
      <c r="G128">
        <v>32829</v>
      </c>
      <c r="H128" t="s">
        <v>58</v>
      </c>
      <c r="J128">
        <v>460</v>
      </c>
      <c r="K128">
        <v>30</v>
      </c>
      <c r="L128">
        <v>35</v>
      </c>
      <c r="M128">
        <f t="shared" si="1"/>
        <v>30</v>
      </c>
    </row>
    <row r="129" spans="1:13" x14ac:dyDescent="0.3">
      <c r="A129">
        <v>24627</v>
      </c>
      <c r="B129" t="s">
        <v>4</v>
      </c>
      <c r="C129" t="s">
        <v>661</v>
      </c>
      <c r="D129" t="s">
        <v>1486</v>
      </c>
      <c r="E129">
        <v>42.587434000000002</v>
      </c>
      <c r="F129">
        <v>-71.365510999999998</v>
      </c>
      <c r="G129">
        <v>33008</v>
      </c>
      <c r="H129" t="s">
        <v>25</v>
      </c>
      <c r="J129">
        <v>125</v>
      </c>
      <c r="K129">
        <v>20</v>
      </c>
      <c r="L129">
        <v>25</v>
      </c>
      <c r="M129">
        <f t="shared" si="1"/>
        <v>20</v>
      </c>
    </row>
    <row r="130" spans="1:13" x14ac:dyDescent="0.3">
      <c r="A130">
        <v>24629</v>
      </c>
      <c r="B130" t="s">
        <v>4</v>
      </c>
      <c r="C130" t="s">
        <v>661</v>
      </c>
      <c r="D130" t="s">
        <v>1500</v>
      </c>
      <c r="E130">
        <v>42.572302999999998</v>
      </c>
      <c r="F130">
        <v>-71.374516</v>
      </c>
      <c r="G130">
        <v>33031</v>
      </c>
      <c r="H130" t="s">
        <v>25</v>
      </c>
      <c r="J130">
        <v>300</v>
      </c>
      <c r="K130">
        <v>69</v>
      </c>
      <c r="L130">
        <v>10</v>
      </c>
      <c r="M130">
        <f t="shared" si="1"/>
        <v>69</v>
      </c>
    </row>
    <row r="131" spans="1:13" x14ac:dyDescent="0.3">
      <c r="A131">
        <v>24630</v>
      </c>
      <c r="B131" t="s">
        <v>4</v>
      </c>
      <c r="C131" t="s">
        <v>248</v>
      </c>
      <c r="D131" t="s">
        <v>1290</v>
      </c>
      <c r="E131">
        <v>42.630040000000001</v>
      </c>
      <c r="F131">
        <v>-71.389418000000006</v>
      </c>
      <c r="G131">
        <v>33100</v>
      </c>
      <c r="H131" t="s">
        <v>25</v>
      </c>
      <c r="J131">
        <v>285</v>
      </c>
      <c r="K131">
        <v>44</v>
      </c>
      <c r="L131">
        <v>15</v>
      </c>
      <c r="M131">
        <f t="shared" si="1"/>
        <v>44</v>
      </c>
    </row>
    <row r="132" spans="1:13" x14ac:dyDescent="0.3">
      <c r="A132">
        <v>24631</v>
      </c>
      <c r="B132" t="s">
        <v>4</v>
      </c>
      <c r="C132" t="s">
        <v>371</v>
      </c>
      <c r="D132" t="s">
        <v>1481</v>
      </c>
      <c r="E132">
        <v>42.632185999999997</v>
      </c>
      <c r="F132">
        <v>-71.376401999999999</v>
      </c>
      <c r="G132">
        <v>33147</v>
      </c>
      <c r="H132" t="s">
        <v>58</v>
      </c>
      <c r="J132">
        <v>31</v>
      </c>
      <c r="K132">
        <v>0</v>
      </c>
      <c r="L132">
        <v>3.5</v>
      </c>
      <c r="M132" t="str">
        <f t="shared" si="1"/>
        <v/>
      </c>
    </row>
    <row r="133" spans="1:13" x14ac:dyDescent="0.3">
      <c r="A133">
        <v>24632</v>
      </c>
      <c r="B133" t="s">
        <v>4</v>
      </c>
      <c r="C133" t="s">
        <v>371</v>
      </c>
      <c r="D133" t="s">
        <v>1481</v>
      </c>
      <c r="E133">
        <v>42.632185999999997</v>
      </c>
      <c r="F133">
        <v>-71.376401999999999</v>
      </c>
      <c r="G133">
        <v>33147</v>
      </c>
      <c r="H133" t="s">
        <v>58</v>
      </c>
      <c r="J133">
        <v>39</v>
      </c>
      <c r="K133">
        <v>0</v>
      </c>
      <c r="L133">
        <v>6.5</v>
      </c>
      <c r="M133" t="str">
        <f t="shared" si="1"/>
        <v/>
      </c>
    </row>
    <row r="134" spans="1:13" x14ac:dyDescent="0.3">
      <c r="A134">
        <v>24634</v>
      </c>
      <c r="B134" t="s">
        <v>4</v>
      </c>
      <c r="C134" t="s">
        <v>523</v>
      </c>
      <c r="D134" t="s">
        <v>1501</v>
      </c>
      <c r="E134">
        <v>42.568277999999999</v>
      </c>
      <c r="F134">
        <v>-71.389232000000007</v>
      </c>
      <c r="G134">
        <v>33161</v>
      </c>
      <c r="H134" t="s">
        <v>25</v>
      </c>
      <c r="J134">
        <v>340</v>
      </c>
      <c r="K134">
        <v>80</v>
      </c>
      <c r="L134">
        <v>25</v>
      </c>
      <c r="M134">
        <f t="shared" si="1"/>
        <v>80</v>
      </c>
    </row>
    <row r="135" spans="1:13" x14ac:dyDescent="0.3">
      <c r="A135">
        <v>24636</v>
      </c>
      <c r="B135" t="s">
        <v>4</v>
      </c>
      <c r="D135" t="s">
        <v>1502</v>
      </c>
      <c r="E135">
        <v>42.578271000000001</v>
      </c>
      <c r="F135">
        <v>-71.329669999999993</v>
      </c>
      <c r="G135">
        <v>33172</v>
      </c>
      <c r="H135" t="s">
        <v>25</v>
      </c>
      <c r="J135">
        <v>600</v>
      </c>
      <c r="K135">
        <v>33</v>
      </c>
      <c r="L135">
        <v>15</v>
      </c>
      <c r="M135">
        <f t="shared" si="1"/>
        <v>33</v>
      </c>
    </row>
    <row r="136" spans="1:13" x14ac:dyDescent="0.3">
      <c r="A136">
        <v>24641</v>
      </c>
      <c r="B136" t="s">
        <v>4</v>
      </c>
      <c r="C136" t="s">
        <v>217</v>
      </c>
      <c r="D136" t="s">
        <v>1503</v>
      </c>
      <c r="E136">
        <v>42.567923999999998</v>
      </c>
      <c r="F136">
        <v>-71.387755999999996</v>
      </c>
      <c r="G136">
        <v>33367</v>
      </c>
      <c r="H136" t="s">
        <v>25</v>
      </c>
      <c r="J136">
        <v>440</v>
      </c>
      <c r="K136">
        <v>98</v>
      </c>
      <c r="L136">
        <v>60</v>
      </c>
      <c r="M136">
        <f t="shared" si="1"/>
        <v>98</v>
      </c>
    </row>
    <row r="137" spans="1:13" x14ac:dyDescent="0.3">
      <c r="A137">
        <v>24643</v>
      </c>
      <c r="B137" t="s">
        <v>4</v>
      </c>
      <c r="C137" t="s">
        <v>217</v>
      </c>
      <c r="D137" t="s">
        <v>1290</v>
      </c>
      <c r="E137">
        <v>42.628067000000001</v>
      </c>
      <c r="F137">
        <v>-71.390822999999997</v>
      </c>
      <c r="G137">
        <v>33470</v>
      </c>
      <c r="H137" t="s">
        <v>25</v>
      </c>
      <c r="J137">
        <v>325</v>
      </c>
      <c r="K137">
        <v>40</v>
      </c>
      <c r="L137">
        <v>10</v>
      </c>
      <c r="M137">
        <f t="shared" si="1"/>
        <v>40</v>
      </c>
    </row>
    <row r="138" spans="1:13" x14ac:dyDescent="0.3">
      <c r="A138">
        <v>24644</v>
      </c>
      <c r="B138" t="s">
        <v>4</v>
      </c>
      <c r="C138" t="s">
        <v>221</v>
      </c>
      <c r="D138" t="s">
        <v>1504</v>
      </c>
      <c r="G138">
        <v>33472</v>
      </c>
      <c r="H138" t="s">
        <v>25</v>
      </c>
      <c r="J138">
        <v>265</v>
      </c>
      <c r="K138">
        <v>70</v>
      </c>
      <c r="L138">
        <v>40</v>
      </c>
      <c r="M138">
        <f t="shared" ref="M138:M201" si="2">IF(K138&lt;1,"",IF(J138&gt;40,K138,""))</f>
        <v>70</v>
      </c>
    </row>
    <row r="139" spans="1:13" x14ac:dyDescent="0.3">
      <c r="A139">
        <v>24653</v>
      </c>
      <c r="B139" t="s">
        <v>4</v>
      </c>
      <c r="C139" t="s">
        <v>522</v>
      </c>
      <c r="D139" t="s">
        <v>848</v>
      </c>
      <c r="E139">
        <v>42.587572999999999</v>
      </c>
      <c r="F139">
        <v>-71.398201999999998</v>
      </c>
      <c r="G139">
        <v>33730</v>
      </c>
      <c r="H139" t="s">
        <v>25</v>
      </c>
      <c r="J139">
        <v>305</v>
      </c>
      <c r="K139">
        <v>3</v>
      </c>
      <c r="L139">
        <v>16</v>
      </c>
      <c r="M139">
        <f t="shared" si="2"/>
        <v>3</v>
      </c>
    </row>
    <row r="140" spans="1:13" x14ac:dyDescent="0.3">
      <c r="A140">
        <v>24655</v>
      </c>
      <c r="B140" t="s">
        <v>4</v>
      </c>
      <c r="C140" t="s">
        <v>556</v>
      </c>
      <c r="D140" t="s">
        <v>1500</v>
      </c>
      <c r="E140">
        <v>42.570686000000002</v>
      </c>
      <c r="F140">
        <v>-71.375281999999999</v>
      </c>
      <c r="G140">
        <v>33807</v>
      </c>
      <c r="H140" t="s">
        <v>25</v>
      </c>
      <c r="J140">
        <v>725</v>
      </c>
      <c r="K140">
        <v>7</v>
      </c>
      <c r="L140">
        <v>40</v>
      </c>
      <c r="M140">
        <f t="shared" si="2"/>
        <v>7</v>
      </c>
    </row>
    <row r="141" spans="1:13" x14ac:dyDescent="0.3">
      <c r="A141">
        <v>24657</v>
      </c>
      <c r="B141" t="s">
        <v>4</v>
      </c>
      <c r="C141" t="s">
        <v>130</v>
      </c>
      <c r="D141" t="s">
        <v>1505</v>
      </c>
      <c r="E141">
        <v>42.620663999999998</v>
      </c>
      <c r="F141">
        <v>-71.385949999999994</v>
      </c>
      <c r="G141">
        <v>33885</v>
      </c>
      <c r="H141" t="s">
        <v>58</v>
      </c>
      <c r="J141">
        <v>26</v>
      </c>
      <c r="K141">
        <v>0</v>
      </c>
      <c r="L141">
        <v>20</v>
      </c>
      <c r="M141" t="str">
        <f t="shared" si="2"/>
        <v/>
      </c>
    </row>
    <row r="142" spans="1:13" x14ac:dyDescent="0.3">
      <c r="A142">
        <v>24661</v>
      </c>
      <c r="B142" t="s">
        <v>4</v>
      </c>
      <c r="C142" t="s">
        <v>556</v>
      </c>
      <c r="D142" t="s">
        <v>1506</v>
      </c>
      <c r="E142">
        <v>42.566083999999996</v>
      </c>
      <c r="F142">
        <v>-71.373968000000005</v>
      </c>
      <c r="G142">
        <v>33981</v>
      </c>
      <c r="H142" t="s">
        <v>25</v>
      </c>
      <c r="J142">
        <v>325</v>
      </c>
      <c r="K142">
        <v>11</v>
      </c>
      <c r="L142">
        <v>18</v>
      </c>
      <c r="M142">
        <f t="shared" si="2"/>
        <v>11</v>
      </c>
    </row>
    <row r="143" spans="1:13" x14ac:dyDescent="0.3">
      <c r="A143">
        <v>24665</v>
      </c>
      <c r="B143" t="s">
        <v>4</v>
      </c>
      <c r="C143" t="s">
        <v>662</v>
      </c>
      <c r="D143" t="s">
        <v>1452</v>
      </c>
      <c r="E143">
        <v>42.604801000000002</v>
      </c>
      <c r="F143">
        <v>-71.313713000000007</v>
      </c>
      <c r="G143">
        <v>34305</v>
      </c>
      <c r="H143" t="s">
        <v>25</v>
      </c>
      <c r="J143">
        <v>160</v>
      </c>
      <c r="K143">
        <v>15</v>
      </c>
      <c r="L143">
        <v>15</v>
      </c>
      <c r="M143">
        <f t="shared" si="2"/>
        <v>15</v>
      </c>
    </row>
    <row r="144" spans="1:13" x14ac:dyDescent="0.3">
      <c r="A144">
        <v>24669</v>
      </c>
      <c r="B144" t="s">
        <v>4</v>
      </c>
      <c r="C144" t="s">
        <v>262</v>
      </c>
      <c r="D144" t="s">
        <v>1507</v>
      </c>
      <c r="E144">
        <v>42.591845999999997</v>
      </c>
      <c r="F144">
        <v>-71.335685999999995</v>
      </c>
      <c r="G144">
        <v>34452</v>
      </c>
      <c r="H144" t="s">
        <v>58</v>
      </c>
      <c r="J144">
        <v>16</v>
      </c>
      <c r="K144">
        <v>0</v>
      </c>
      <c r="L144">
        <v>9</v>
      </c>
      <c r="M144" t="str">
        <f t="shared" si="2"/>
        <v/>
      </c>
    </row>
    <row r="145" spans="1:13" x14ac:dyDescent="0.3">
      <c r="A145">
        <v>24670</v>
      </c>
      <c r="B145" t="s">
        <v>4</v>
      </c>
      <c r="C145" t="s">
        <v>520</v>
      </c>
      <c r="D145" t="s">
        <v>1508</v>
      </c>
      <c r="E145">
        <v>42.622785</v>
      </c>
      <c r="F145">
        <v>-71.363889999999998</v>
      </c>
      <c r="G145">
        <v>34474</v>
      </c>
      <c r="H145" t="s">
        <v>25</v>
      </c>
      <c r="I145" t="s">
        <v>32</v>
      </c>
      <c r="J145">
        <v>155</v>
      </c>
      <c r="K145">
        <v>0</v>
      </c>
      <c r="L145">
        <v>10</v>
      </c>
      <c r="M145" t="str">
        <f t="shared" si="2"/>
        <v/>
      </c>
    </row>
    <row r="146" spans="1:13" x14ac:dyDescent="0.3">
      <c r="A146">
        <v>24673</v>
      </c>
      <c r="B146" t="s">
        <v>4</v>
      </c>
      <c r="C146" t="s">
        <v>264</v>
      </c>
      <c r="D146" t="s">
        <v>1509</v>
      </c>
      <c r="E146">
        <v>42.592781000000002</v>
      </c>
      <c r="F146">
        <v>-71.385626000000002</v>
      </c>
      <c r="G146">
        <v>34590</v>
      </c>
      <c r="H146" t="s">
        <v>25</v>
      </c>
      <c r="J146">
        <v>480</v>
      </c>
      <c r="K146">
        <v>96</v>
      </c>
      <c r="L146">
        <v>60</v>
      </c>
      <c r="M146">
        <f t="shared" si="2"/>
        <v>96</v>
      </c>
    </row>
    <row r="147" spans="1:13" x14ac:dyDescent="0.3">
      <c r="A147">
        <v>24677</v>
      </c>
      <c r="B147" t="s">
        <v>4</v>
      </c>
      <c r="C147" t="s">
        <v>355</v>
      </c>
      <c r="D147" t="s">
        <v>832</v>
      </c>
      <c r="E147">
        <v>42.591338999999998</v>
      </c>
      <c r="F147">
        <v>-71.375709999999998</v>
      </c>
      <c r="G147">
        <v>34760</v>
      </c>
      <c r="H147" t="s">
        <v>58</v>
      </c>
      <c r="J147">
        <v>142</v>
      </c>
      <c r="K147">
        <v>8</v>
      </c>
      <c r="L147">
        <v>10</v>
      </c>
      <c r="M147">
        <f t="shared" si="2"/>
        <v>8</v>
      </c>
    </row>
    <row r="148" spans="1:13" x14ac:dyDescent="0.3">
      <c r="A148">
        <v>24678</v>
      </c>
      <c r="B148" t="s">
        <v>4</v>
      </c>
      <c r="C148" t="s">
        <v>712</v>
      </c>
      <c r="D148" t="s">
        <v>1459</v>
      </c>
      <c r="E148">
        <v>42.594391999999999</v>
      </c>
      <c r="F148">
        <v>-71.337705</v>
      </c>
      <c r="G148">
        <v>34822</v>
      </c>
      <c r="H148" t="s">
        <v>58</v>
      </c>
      <c r="J148">
        <v>345</v>
      </c>
      <c r="K148">
        <v>25</v>
      </c>
      <c r="L148">
        <v>10</v>
      </c>
      <c r="M148">
        <f t="shared" si="2"/>
        <v>25</v>
      </c>
    </row>
    <row r="149" spans="1:13" x14ac:dyDescent="0.3">
      <c r="A149">
        <v>24679</v>
      </c>
      <c r="B149" t="s">
        <v>4</v>
      </c>
      <c r="C149" t="s">
        <v>1510</v>
      </c>
      <c r="D149" t="s">
        <v>1494</v>
      </c>
      <c r="G149">
        <v>34837</v>
      </c>
      <c r="H149" t="s">
        <v>25</v>
      </c>
      <c r="J149">
        <v>260</v>
      </c>
      <c r="K149">
        <v>80</v>
      </c>
      <c r="L149">
        <v>55</v>
      </c>
      <c r="M149">
        <f t="shared" si="2"/>
        <v>80</v>
      </c>
    </row>
    <row r="150" spans="1:13" x14ac:dyDescent="0.3">
      <c r="A150">
        <v>24681</v>
      </c>
      <c r="B150" t="s">
        <v>4</v>
      </c>
      <c r="C150" t="s">
        <v>606</v>
      </c>
      <c r="D150" t="s">
        <v>1511</v>
      </c>
      <c r="E150">
        <v>42.61224</v>
      </c>
      <c r="F150">
        <v>-71.362173999999996</v>
      </c>
      <c r="G150">
        <v>34911</v>
      </c>
      <c r="H150" t="s">
        <v>58</v>
      </c>
      <c r="J150">
        <v>400</v>
      </c>
      <c r="K150">
        <v>9</v>
      </c>
      <c r="L150">
        <v>30</v>
      </c>
      <c r="M150">
        <f t="shared" si="2"/>
        <v>9</v>
      </c>
    </row>
    <row r="151" spans="1:13" x14ac:dyDescent="0.3">
      <c r="A151">
        <v>24682</v>
      </c>
      <c r="B151" t="s">
        <v>4</v>
      </c>
      <c r="C151" t="s">
        <v>265</v>
      </c>
      <c r="D151" t="s">
        <v>1507</v>
      </c>
      <c r="G151">
        <v>34964</v>
      </c>
      <c r="H151" t="s">
        <v>58</v>
      </c>
      <c r="J151">
        <v>20</v>
      </c>
      <c r="K151">
        <v>0</v>
      </c>
      <c r="L151">
        <v>5</v>
      </c>
      <c r="M151" t="str">
        <f t="shared" si="2"/>
        <v/>
      </c>
    </row>
    <row r="152" spans="1:13" x14ac:dyDescent="0.3">
      <c r="A152">
        <v>24686</v>
      </c>
      <c r="B152" t="s">
        <v>4</v>
      </c>
      <c r="C152" t="s">
        <v>472</v>
      </c>
      <c r="D152" t="s">
        <v>610</v>
      </c>
      <c r="E152">
        <v>42.575816000000003</v>
      </c>
      <c r="F152">
        <v>-71.345929999999996</v>
      </c>
      <c r="G152">
        <v>35025</v>
      </c>
      <c r="H152" t="s">
        <v>25</v>
      </c>
      <c r="J152">
        <v>700</v>
      </c>
      <c r="K152">
        <v>20</v>
      </c>
      <c r="L152">
        <v>25</v>
      </c>
      <c r="M152">
        <f t="shared" si="2"/>
        <v>20</v>
      </c>
    </row>
    <row r="153" spans="1:13" x14ac:dyDescent="0.3">
      <c r="A153">
        <v>24689</v>
      </c>
      <c r="B153" t="s">
        <v>4</v>
      </c>
      <c r="C153" t="s">
        <v>282</v>
      </c>
      <c r="D153" t="s">
        <v>1507</v>
      </c>
      <c r="G153">
        <v>35152</v>
      </c>
      <c r="H153" t="s">
        <v>58</v>
      </c>
      <c r="J153">
        <v>20</v>
      </c>
      <c r="K153">
        <v>0</v>
      </c>
      <c r="L153">
        <v>5</v>
      </c>
      <c r="M153" t="str">
        <f t="shared" si="2"/>
        <v/>
      </c>
    </row>
    <row r="154" spans="1:13" x14ac:dyDescent="0.3">
      <c r="A154">
        <v>24691</v>
      </c>
      <c r="B154" t="s">
        <v>4</v>
      </c>
      <c r="D154" t="s">
        <v>1512</v>
      </c>
      <c r="E154">
        <v>42.645344999999999</v>
      </c>
      <c r="F154">
        <v>-71.390962000000002</v>
      </c>
      <c r="G154">
        <v>35192</v>
      </c>
      <c r="H154" t="s">
        <v>58</v>
      </c>
      <c r="J154">
        <v>330</v>
      </c>
      <c r="K154">
        <v>15</v>
      </c>
      <c r="L154">
        <v>15</v>
      </c>
      <c r="M154">
        <f t="shared" si="2"/>
        <v>15</v>
      </c>
    </row>
    <row r="155" spans="1:13" x14ac:dyDescent="0.3">
      <c r="A155">
        <v>24692</v>
      </c>
      <c r="B155" t="s">
        <v>4</v>
      </c>
      <c r="D155" t="s">
        <v>1513</v>
      </c>
      <c r="E155">
        <v>42.645274000000001</v>
      </c>
      <c r="F155">
        <v>-71.380258999999995</v>
      </c>
      <c r="G155">
        <v>35193</v>
      </c>
      <c r="H155" t="s">
        <v>58</v>
      </c>
      <c r="J155">
        <v>330</v>
      </c>
      <c r="K155">
        <v>15</v>
      </c>
      <c r="L155">
        <v>15</v>
      </c>
      <c r="M155">
        <f t="shared" si="2"/>
        <v>15</v>
      </c>
    </row>
    <row r="156" spans="1:13" x14ac:dyDescent="0.3">
      <c r="A156">
        <v>24693</v>
      </c>
      <c r="B156" t="s">
        <v>4</v>
      </c>
      <c r="C156" t="s">
        <v>520</v>
      </c>
      <c r="D156" t="s">
        <v>1514</v>
      </c>
      <c r="G156">
        <v>35196</v>
      </c>
      <c r="H156" t="s">
        <v>58</v>
      </c>
      <c r="J156">
        <v>23</v>
      </c>
      <c r="K156">
        <v>0</v>
      </c>
      <c r="L156">
        <v>7</v>
      </c>
      <c r="M156" t="str">
        <f t="shared" si="2"/>
        <v/>
      </c>
    </row>
    <row r="157" spans="1:13" x14ac:dyDescent="0.3">
      <c r="A157">
        <v>24694</v>
      </c>
      <c r="B157" t="s">
        <v>4</v>
      </c>
      <c r="C157" t="s">
        <v>661</v>
      </c>
      <c r="D157" t="s">
        <v>1515</v>
      </c>
      <c r="E157">
        <v>42.561439</v>
      </c>
      <c r="F157">
        <v>-71.366479999999996</v>
      </c>
      <c r="G157">
        <v>35230</v>
      </c>
      <c r="H157" t="s">
        <v>25</v>
      </c>
      <c r="J157">
        <v>500</v>
      </c>
      <c r="K157">
        <v>11</v>
      </c>
      <c r="L157">
        <v>15</v>
      </c>
      <c r="M157">
        <f t="shared" si="2"/>
        <v>11</v>
      </c>
    </row>
    <row r="158" spans="1:13" x14ac:dyDescent="0.3">
      <c r="A158">
        <v>24698</v>
      </c>
      <c r="B158" t="s">
        <v>4</v>
      </c>
      <c r="C158" t="s">
        <v>1178</v>
      </c>
      <c r="D158" t="s">
        <v>848</v>
      </c>
      <c r="E158">
        <v>42.585175</v>
      </c>
      <c r="F158">
        <v>-71.397718999999995</v>
      </c>
      <c r="G158">
        <v>35381</v>
      </c>
      <c r="H158" t="s">
        <v>25</v>
      </c>
      <c r="J158">
        <v>400</v>
      </c>
      <c r="K158">
        <v>40</v>
      </c>
      <c r="L158">
        <v>15</v>
      </c>
      <c r="M158">
        <f t="shared" si="2"/>
        <v>40</v>
      </c>
    </row>
    <row r="159" spans="1:13" x14ac:dyDescent="0.3">
      <c r="A159">
        <v>24701</v>
      </c>
      <c r="B159" t="s">
        <v>4</v>
      </c>
      <c r="C159" t="s">
        <v>584</v>
      </c>
      <c r="D159" t="s">
        <v>1516</v>
      </c>
      <c r="E159">
        <v>42.574716000000002</v>
      </c>
      <c r="F159">
        <v>-71.365367000000006</v>
      </c>
      <c r="G159">
        <v>35580</v>
      </c>
      <c r="H159" t="s">
        <v>58</v>
      </c>
      <c r="J159">
        <v>600</v>
      </c>
      <c r="K159">
        <v>6</v>
      </c>
      <c r="L159">
        <v>18</v>
      </c>
      <c r="M159">
        <f t="shared" si="2"/>
        <v>6</v>
      </c>
    </row>
    <row r="160" spans="1:13" x14ac:dyDescent="0.3">
      <c r="A160">
        <v>26758</v>
      </c>
      <c r="B160" t="s">
        <v>4</v>
      </c>
      <c r="C160" t="s">
        <v>178</v>
      </c>
      <c r="D160" t="s">
        <v>1517</v>
      </c>
      <c r="E160">
        <v>42.566924999999998</v>
      </c>
      <c r="F160">
        <v>-71.365058000000005</v>
      </c>
      <c r="G160">
        <v>36043</v>
      </c>
      <c r="H160" t="s">
        <v>58</v>
      </c>
      <c r="J160">
        <v>205</v>
      </c>
      <c r="K160">
        <v>11</v>
      </c>
      <c r="L160">
        <v>25</v>
      </c>
      <c r="M160">
        <f t="shared" si="2"/>
        <v>11</v>
      </c>
    </row>
    <row r="161" spans="1:13" x14ac:dyDescent="0.3">
      <c r="A161">
        <v>26759</v>
      </c>
      <c r="B161" t="s">
        <v>4</v>
      </c>
      <c r="C161" t="s">
        <v>641</v>
      </c>
      <c r="D161" t="s">
        <v>1481</v>
      </c>
      <c r="G161">
        <v>36077</v>
      </c>
      <c r="H161" t="s">
        <v>58</v>
      </c>
      <c r="J161">
        <v>500</v>
      </c>
      <c r="K161">
        <v>12</v>
      </c>
      <c r="L161">
        <v>10</v>
      </c>
      <c r="M161">
        <f t="shared" si="2"/>
        <v>12</v>
      </c>
    </row>
    <row r="162" spans="1:13" x14ac:dyDescent="0.3">
      <c r="A162">
        <v>26760</v>
      </c>
      <c r="B162" t="s">
        <v>4</v>
      </c>
      <c r="C162" t="s">
        <v>383</v>
      </c>
      <c r="D162" t="s">
        <v>1518</v>
      </c>
      <c r="E162">
        <v>42.573625999999997</v>
      </c>
      <c r="F162">
        <v>-71.338296999999997</v>
      </c>
      <c r="G162">
        <v>36251</v>
      </c>
      <c r="H162" t="s">
        <v>25</v>
      </c>
      <c r="J162">
        <v>385</v>
      </c>
      <c r="K162">
        <v>21</v>
      </c>
      <c r="L162">
        <v>15</v>
      </c>
      <c r="M162">
        <f t="shared" si="2"/>
        <v>21</v>
      </c>
    </row>
    <row r="163" spans="1:13" x14ac:dyDescent="0.3">
      <c r="A163">
        <v>26761</v>
      </c>
      <c r="B163" t="s">
        <v>4</v>
      </c>
      <c r="C163" t="s">
        <v>571</v>
      </c>
      <c r="D163" t="s">
        <v>1040</v>
      </c>
      <c r="E163">
        <v>42.576869000000002</v>
      </c>
      <c r="F163">
        <v>-71.335024000000004</v>
      </c>
      <c r="G163">
        <v>25025</v>
      </c>
      <c r="H163" t="s">
        <v>58</v>
      </c>
      <c r="J163">
        <v>500</v>
      </c>
      <c r="K163">
        <v>45</v>
      </c>
      <c r="L163">
        <v>29</v>
      </c>
      <c r="M163">
        <f t="shared" si="2"/>
        <v>45</v>
      </c>
    </row>
    <row r="164" spans="1:13" x14ac:dyDescent="0.3">
      <c r="A164">
        <v>26762</v>
      </c>
      <c r="B164" t="s">
        <v>4</v>
      </c>
      <c r="C164" t="s">
        <v>419</v>
      </c>
      <c r="D164" t="s">
        <v>1437</v>
      </c>
      <c r="E164">
        <v>42.573825999999997</v>
      </c>
      <c r="F164">
        <v>-71.391733000000002</v>
      </c>
      <c r="G164">
        <v>36289</v>
      </c>
      <c r="H164" t="s">
        <v>58</v>
      </c>
      <c r="J164">
        <v>19</v>
      </c>
      <c r="K164">
        <v>0</v>
      </c>
      <c r="L164">
        <v>9</v>
      </c>
      <c r="M164" t="str">
        <f t="shared" si="2"/>
        <v/>
      </c>
    </row>
    <row r="165" spans="1:13" x14ac:dyDescent="0.3">
      <c r="A165">
        <v>26763</v>
      </c>
      <c r="B165" t="s">
        <v>4</v>
      </c>
      <c r="C165" t="s">
        <v>886</v>
      </c>
      <c r="D165" t="s">
        <v>1519</v>
      </c>
      <c r="E165">
        <v>42.624186000000002</v>
      </c>
      <c r="F165">
        <v>-71.365480000000005</v>
      </c>
      <c r="G165">
        <v>36168</v>
      </c>
      <c r="H165" t="s">
        <v>58</v>
      </c>
      <c r="J165">
        <v>145</v>
      </c>
      <c r="K165">
        <v>5</v>
      </c>
      <c r="L165">
        <v>20</v>
      </c>
      <c r="M165">
        <f t="shared" si="2"/>
        <v>5</v>
      </c>
    </row>
    <row r="166" spans="1:13" x14ac:dyDescent="0.3">
      <c r="A166">
        <v>26764</v>
      </c>
      <c r="B166" t="s">
        <v>4</v>
      </c>
      <c r="C166" t="s">
        <v>442</v>
      </c>
      <c r="D166" t="s">
        <v>1507</v>
      </c>
      <c r="G166">
        <v>36287</v>
      </c>
      <c r="H166" t="s">
        <v>58</v>
      </c>
      <c r="J166">
        <v>20</v>
      </c>
      <c r="K166">
        <v>0</v>
      </c>
      <c r="L166">
        <v>6</v>
      </c>
      <c r="M166" t="str">
        <f t="shared" si="2"/>
        <v/>
      </c>
    </row>
    <row r="167" spans="1:13" x14ac:dyDescent="0.3">
      <c r="A167">
        <v>26765</v>
      </c>
      <c r="B167" t="s">
        <v>4</v>
      </c>
      <c r="C167" t="s">
        <v>559</v>
      </c>
      <c r="D167" t="s">
        <v>1459</v>
      </c>
      <c r="E167">
        <v>42.594143000000003</v>
      </c>
      <c r="F167">
        <v>-71.337529000000004</v>
      </c>
      <c r="G167">
        <v>36286</v>
      </c>
      <c r="H167" t="s">
        <v>58</v>
      </c>
      <c r="J167">
        <v>20</v>
      </c>
      <c r="K167">
        <v>0</v>
      </c>
      <c r="L167">
        <v>10</v>
      </c>
      <c r="M167" t="str">
        <f t="shared" si="2"/>
        <v/>
      </c>
    </row>
    <row r="168" spans="1:13" x14ac:dyDescent="0.3">
      <c r="A168">
        <v>26766</v>
      </c>
      <c r="B168" t="s">
        <v>4</v>
      </c>
      <c r="C168" t="s">
        <v>534</v>
      </c>
      <c r="D168" t="s">
        <v>1452</v>
      </c>
      <c r="E168">
        <v>42.609181999999997</v>
      </c>
      <c r="F168">
        <v>-71.310151000000005</v>
      </c>
      <c r="G168">
        <v>36272</v>
      </c>
      <c r="H168" t="s">
        <v>58</v>
      </c>
      <c r="J168">
        <v>10</v>
      </c>
      <c r="K168">
        <v>11</v>
      </c>
      <c r="L168">
        <v>2.5</v>
      </c>
      <c r="M168" t="str">
        <f t="shared" si="2"/>
        <v/>
      </c>
    </row>
    <row r="169" spans="1:13" x14ac:dyDescent="0.3">
      <c r="A169">
        <v>26767</v>
      </c>
      <c r="B169" t="s">
        <v>4</v>
      </c>
      <c r="D169" t="s">
        <v>1520</v>
      </c>
      <c r="G169">
        <v>36198</v>
      </c>
      <c r="H169" t="s">
        <v>58</v>
      </c>
      <c r="J169">
        <v>145</v>
      </c>
      <c r="K169">
        <v>10</v>
      </c>
      <c r="L169">
        <v>0</v>
      </c>
      <c r="M169">
        <f t="shared" si="2"/>
        <v>10</v>
      </c>
    </row>
    <row r="170" spans="1:13" x14ac:dyDescent="0.3">
      <c r="A170">
        <v>26768</v>
      </c>
      <c r="B170" t="s">
        <v>4</v>
      </c>
      <c r="C170" t="s">
        <v>681</v>
      </c>
      <c r="D170" t="s">
        <v>869</v>
      </c>
      <c r="E170">
        <v>42.635379999999998</v>
      </c>
      <c r="F170">
        <v>-71.373154</v>
      </c>
      <c r="G170">
        <v>35663</v>
      </c>
      <c r="H170" t="s">
        <v>58</v>
      </c>
      <c r="J170">
        <v>780</v>
      </c>
      <c r="K170">
        <v>19</v>
      </c>
      <c r="L170">
        <v>11</v>
      </c>
      <c r="M170">
        <f t="shared" si="2"/>
        <v>19</v>
      </c>
    </row>
    <row r="171" spans="1:13" x14ac:dyDescent="0.3">
      <c r="A171">
        <v>26769</v>
      </c>
      <c r="B171" t="s">
        <v>4</v>
      </c>
      <c r="C171" t="s">
        <v>661</v>
      </c>
      <c r="D171" t="s">
        <v>1521</v>
      </c>
      <c r="G171">
        <v>35710</v>
      </c>
      <c r="H171" t="s">
        <v>58</v>
      </c>
      <c r="J171">
        <v>300</v>
      </c>
      <c r="K171">
        <v>4</v>
      </c>
      <c r="L171">
        <v>13</v>
      </c>
      <c r="M171">
        <f t="shared" si="2"/>
        <v>4</v>
      </c>
    </row>
    <row r="172" spans="1:13" x14ac:dyDescent="0.3">
      <c r="A172">
        <v>26771</v>
      </c>
      <c r="B172" t="s">
        <v>4</v>
      </c>
      <c r="C172" t="s">
        <v>364</v>
      </c>
      <c r="D172" t="s">
        <v>1454</v>
      </c>
      <c r="E172">
        <v>42.615586</v>
      </c>
      <c r="F172">
        <v>-71.358667999999994</v>
      </c>
      <c r="G172">
        <v>36259</v>
      </c>
      <c r="H172" t="s">
        <v>58</v>
      </c>
      <c r="J172">
        <v>24</v>
      </c>
      <c r="K172">
        <v>0</v>
      </c>
      <c r="L172">
        <v>10</v>
      </c>
      <c r="M172" t="str">
        <f t="shared" si="2"/>
        <v/>
      </c>
    </row>
    <row r="173" spans="1:13" x14ac:dyDescent="0.3">
      <c r="A173">
        <v>26779</v>
      </c>
      <c r="B173" t="s">
        <v>4</v>
      </c>
      <c r="C173" t="s">
        <v>356</v>
      </c>
      <c r="D173" t="s">
        <v>1432</v>
      </c>
      <c r="G173">
        <v>35962</v>
      </c>
      <c r="H173" t="s">
        <v>58</v>
      </c>
      <c r="J173">
        <v>23</v>
      </c>
      <c r="K173">
        <v>0</v>
      </c>
      <c r="L173">
        <v>5</v>
      </c>
      <c r="M173" t="str">
        <f t="shared" si="2"/>
        <v/>
      </c>
    </row>
    <row r="174" spans="1:13" x14ac:dyDescent="0.3">
      <c r="A174">
        <v>26780</v>
      </c>
      <c r="B174" t="s">
        <v>4</v>
      </c>
      <c r="C174" t="s">
        <v>571</v>
      </c>
      <c r="D174" t="s">
        <v>1040</v>
      </c>
      <c r="E174">
        <v>42.576869000000002</v>
      </c>
      <c r="F174">
        <v>-71.335024000000004</v>
      </c>
      <c r="G174">
        <v>35996</v>
      </c>
      <c r="H174" t="s">
        <v>58</v>
      </c>
      <c r="J174">
        <v>24</v>
      </c>
      <c r="K174">
        <v>0</v>
      </c>
      <c r="L174">
        <v>10</v>
      </c>
      <c r="M174" t="str">
        <f t="shared" si="2"/>
        <v/>
      </c>
    </row>
    <row r="175" spans="1:13" x14ac:dyDescent="0.3">
      <c r="A175">
        <v>26781</v>
      </c>
      <c r="B175" t="s">
        <v>4</v>
      </c>
      <c r="C175" t="s">
        <v>265</v>
      </c>
      <c r="D175" t="s">
        <v>1507</v>
      </c>
      <c r="G175">
        <v>35986</v>
      </c>
      <c r="H175" t="s">
        <v>58</v>
      </c>
      <c r="J175">
        <v>35</v>
      </c>
      <c r="K175">
        <v>0</v>
      </c>
      <c r="L175">
        <v>4</v>
      </c>
      <c r="M175" t="str">
        <f t="shared" si="2"/>
        <v/>
      </c>
    </row>
    <row r="176" spans="1:13" x14ac:dyDescent="0.3">
      <c r="A176">
        <v>26783</v>
      </c>
      <c r="B176" t="s">
        <v>4</v>
      </c>
      <c r="C176" t="s">
        <v>340</v>
      </c>
      <c r="D176" t="s">
        <v>1463</v>
      </c>
      <c r="E176">
        <v>42.563510000000001</v>
      </c>
      <c r="F176">
        <v>-71.359994999999998</v>
      </c>
      <c r="G176">
        <v>36068</v>
      </c>
      <c r="H176" t="s">
        <v>25</v>
      </c>
      <c r="J176">
        <v>600</v>
      </c>
      <c r="K176">
        <v>8</v>
      </c>
      <c r="L176">
        <v>12</v>
      </c>
      <c r="M176">
        <f t="shared" si="2"/>
        <v>8</v>
      </c>
    </row>
    <row r="177" spans="1:13" x14ac:dyDescent="0.3">
      <c r="A177">
        <v>26786</v>
      </c>
      <c r="B177" t="s">
        <v>4</v>
      </c>
      <c r="C177" t="s">
        <v>886</v>
      </c>
      <c r="D177" t="s">
        <v>1522</v>
      </c>
      <c r="E177">
        <v>42.565125000000002</v>
      </c>
      <c r="F177">
        <v>-71.391261</v>
      </c>
      <c r="G177">
        <v>23548</v>
      </c>
      <c r="H177" t="s">
        <v>25</v>
      </c>
      <c r="J177">
        <v>62</v>
      </c>
      <c r="K177">
        <v>20</v>
      </c>
      <c r="L177">
        <v>3</v>
      </c>
      <c r="M177">
        <f t="shared" si="2"/>
        <v>20</v>
      </c>
    </row>
    <row r="178" spans="1:13" x14ac:dyDescent="0.3">
      <c r="A178">
        <v>26787</v>
      </c>
      <c r="B178" t="s">
        <v>4</v>
      </c>
      <c r="C178" t="s">
        <v>190</v>
      </c>
      <c r="D178" t="s">
        <v>33</v>
      </c>
      <c r="E178">
        <v>42.617514</v>
      </c>
      <c r="F178">
        <v>-71.403362999999999</v>
      </c>
      <c r="G178">
        <v>24432</v>
      </c>
      <c r="H178" t="s">
        <v>25</v>
      </c>
      <c r="J178">
        <v>284</v>
      </c>
      <c r="K178">
        <v>70</v>
      </c>
      <c r="L178">
        <v>11</v>
      </c>
      <c r="M178">
        <f t="shared" si="2"/>
        <v>70</v>
      </c>
    </row>
    <row r="179" spans="1:13" x14ac:dyDescent="0.3">
      <c r="A179">
        <v>26788</v>
      </c>
      <c r="B179" t="s">
        <v>4</v>
      </c>
      <c r="C179" t="s">
        <v>661</v>
      </c>
      <c r="D179" t="s">
        <v>234</v>
      </c>
      <c r="E179">
        <v>42.61215</v>
      </c>
      <c r="F179">
        <v>-71.384596000000002</v>
      </c>
      <c r="G179">
        <v>23888</v>
      </c>
      <c r="H179" t="s">
        <v>25</v>
      </c>
      <c r="J179">
        <v>118</v>
      </c>
      <c r="K179">
        <v>25</v>
      </c>
      <c r="L179">
        <v>12</v>
      </c>
      <c r="M179">
        <f t="shared" si="2"/>
        <v>25</v>
      </c>
    </row>
    <row r="180" spans="1:13" x14ac:dyDescent="0.3">
      <c r="A180">
        <v>26789</v>
      </c>
      <c r="B180" t="s">
        <v>4</v>
      </c>
      <c r="D180" t="s">
        <v>1446</v>
      </c>
      <c r="G180">
        <v>23851</v>
      </c>
      <c r="H180" t="s">
        <v>58</v>
      </c>
      <c r="J180">
        <v>98</v>
      </c>
      <c r="K180">
        <v>37</v>
      </c>
      <c r="L180">
        <v>14</v>
      </c>
      <c r="M180">
        <f t="shared" si="2"/>
        <v>37</v>
      </c>
    </row>
    <row r="181" spans="1:13" x14ac:dyDescent="0.3">
      <c r="A181">
        <v>26790</v>
      </c>
      <c r="B181" t="s">
        <v>4</v>
      </c>
      <c r="C181" t="s">
        <v>408</v>
      </c>
      <c r="D181" t="s">
        <v>1523</v>
      </c>
      <c r="G181">
        <v>23410</v>
      </c>
      <c r="H181" t="s">
        <v>25</v>
      </c>
      <c r="J181">
        <v>130</v>
      </c>
      <c r="K181">
        <v>40</v>
      </c>
      <c r="L181">
        <v>10</v>
      </c>
      <c r="M181">
        <f t="shared" si="2"/>
        <v>40</v>
      </c>
    </row>
    <row r="182" spans="1:13" x14ac:dyDescent="0.3">
      <c r="A182">
        <v>26792</v>
      </c>
      <c r="B182" t="s">
        <v>4</v>
      </c>
      <c r="C182" t="s">
        <v>681</v>
      </c>
      <c r="D182" t="s">
        <v>1193</v>
      </c>
      <c r="E182">
        <v>42.589385999999998</v>
      </c>
      <c r="F182">
        <v>-71.367152000000004</v>
      </c>
      <c r="G182">
        <v>23285</v>
      </c>
      <c r="H182" t="s">
        <v>25</v>
      </c>
      <c r="J182">
        <v>216</v>
      </c>
      <c r="K182">
        <v>10</v>
      </c>
      <c r="L182">
        <v>23</v>
      </c>
      <c r="M182">
        <f t="shared" si="2"/>
        <v>10</v>
      </c>
    </row>
    <row r="183" spans="1:13" x14ac:dyDescent="0.3">
      <c r="A183">
        <v>26802</v>
      </c>
      <c r="B183" t="s">
        <v>4</v>
      </c>
      <c r="C183" t="s">
        <v>229</v>
      </c>
      <c r="D183" t="s">
        <v>1516</v>
      </c>
      <c r="E183">
        <v>42.562519000000002</v>
      </c>
      <c r="F183">
        <v>-71.368613999999994</v>
      </c>
      <c r="G183">
        <v>23327</v>
      </c>
      <c r="H183" t="s">
        <v>25</v>
      </c>
      <c r="J183">
        <v>230</v>
      </c>
      <c r="K183">
        <v>11</v>
      </c>
      <c r="L183">
        <v>25</v>
      </c>
      <c r="M183">
        <f t="shared" si="2"/>
        <v>11</v>
      </c>
    </row>
    <row r="184" spans="1:13" x14ac:dyDescent="0.3">
      <c r="A184">
        <v>100343</v>
      </c>
      <c r="B184" t="s">
        <v>4</v>
      </c>
      <c r="C184" t="s">
        <v>352</v>
      </c>
      <c r="D184" t="s">
        <v>1442</v>
      </c>
      <c r="E184">
        <v>42.607134000000002</v>
      </c>
      <c r="F184">
        <v>-71.308599000000001</v>
      </c>
      <c r="G184">
        <v>37124</v>
      </c>
      <c r="H184" t="s">
        <v>58</v>
      </c>
      <c r="I184" t="s">
        <v>26</v>
      </c>
      <c r="J184">
        <v>400</v>
      </c>
      <c r="K184">
        <v>10</v>
      </c>
      <c r="M184">
        <f t="shared" si="2"/>
        <v>10</v>
      </c>
    </row>
    <row r="185" spans="1:13" x14ac:dyDescent="0.3">
      <c r="A185">
        <v>100354</v>
      </c>
      <c r="B185" t="s">
        <v>4</v>
      </c>
      <c r="C185" t="s">
        <v>176</v>
      </c>
      <c r="D185" t="s">
        <v>62</v>
      </c>
      <c r="E185">
        <v>42.603524999999998</v>
      </c>
      <c r="F185">
        <v>-71.372146000000001</v>
      </c>
      <c r="G185">
        <v>37155</v>
      </c>
      <c r="H185" t="s">
        <v>58</v>
      </c>
      <c r="I185" t="s">
        <v>26</v>
      </c>
      <c r="J185">
        <v>400</v>
      </c>
      <c r="K185">
        <v>10</v>
      </c>
      <c r="L185">
        <v>15</v>
      </c>
      <c r="M185">
        <f t="shared" si="2"/>
        <v>10</v>
      </c>
    </row>
    <row r="186" spans="1:13" x14ac:dyDescent="0.3">
      <c r="A186">
        <v>100358</v>
      </c>
      <c r="B186" t="s">
        <v>4</v>
      </c>
      <c r="C186" t="s">
        <v>364</v>
      </c>
      <c r="D186" t="s">
        <v>1524</v>
      </c>
      <c r="E186">
        <v>42.603054999999998</v>
      </c>
      <c r="F186">
        <v>-71.366175999999996</v>
      </c>
      <c r="G186">
        <v>37028</v>
      </c>
      <c r="H186" t="s">
        <v>58</v>
      </c>
      <c r="I186" t="s">
        <v>26</v>
      </c>
      <c r="J186">
        <v>220</v>
      </c>
      <c r="K186">
        <v>30</v>
      </c>
      <c r="L186">
        <v>10</v>
      </c>
      <c r="M186">
        <f t="shared" si="2"/>
        <v>30</v>
      </c>
    </row>
    <row r="187" spans="1:13" x14ac:dyDescent="0.3">
      <c r="A187">
        <v>100367</v>
      </c>
      <c r="B187" t="s">
        <v>4</v>
      </c>
      <c r="C187" t="s">
        <v>525</v>
      </c>
      <c r="D187" t="s">
        <v>1525</v>
      </c>
      <c r="E187">
        <v>42.610097000000003</v>
      </c>
      <c r="F187">
        <v>-71.390348000000003</v>
      </c>
      <c r="G187">
        <v>37041</v>
      </c>
      <c r="H187" t="s">
        <v>58</v>
      </c>
      <c r="I187" t="s">
        <v>26</v>
      </c>
      <c r="J187">
        <v>100</v>
      </c>
      <c r="K187">
        <v>16</v>
      </c>
      <c r="L187">
        <v>10</v>
      </c>
      <c r="M187">
        <f t="shared" si="2"/>
        <v>16</v>
      </c>
    </row>
    <row r="188" spans="1:13" x14ac:dyDescent="0.3">
      <c r="A188">
        <v>100369</v>
      </c>
      <c r="B188" t="s">
        <v>4</v>
      </c>
      <c r="C188" t="s">
        <v>510</v>
      </c>
      <c r="D188" t="s">
        <v>1040</v>
      </c>
      <c r="E188">
        <v>42.587930999999998</v>
      </c>
      <c r="F188">
        <v>-71.347790000000003</v>
      </c>
      <c r="G188">
        <v>37040</v>
      </c>
      <c r="H188" t="s">
        <v>58</v>
      </c>
      <c r="I188" t="s">
        <v>26</v>
      </c>
      <c r="J188">
        <v>160</v>
      </c>
      <c r="L188">
        <v>10</v>
      </c>
      <c r="M188" t="str">
        <f t="shared" si="2"/>
        <v/>
      </c>
    </row>
    <row r="189" spans="1:13" x14ac:dyDescent="0.3">
      <c r="A189">
        <v>100872</v>
      </c>
      <c r="B189" t="s">
        <v>4</v>
      </c>
      <c r="C189" t="s">
        <v>246</v>
      </c>
      <c r="D189" t="s">
        <v>1092</v>
      </c>
      <c r="E189">
        <v>42.628355999999997</v>
      </c>
      <c r="F189">
        <v>-71.362598000000006</v>
      </c>
      <c r="G189">
        <v>37060</v>
      </c>
      <c r="H189" t="s">
        <v>58</v>
      </c>
      <c r="I189" t="s">
        <v>26</v>
      </c>
      <c r="J189">
        <v>665</v>
      </c>
      <c r="K189">
        <v>18</v>
      </c>
      <c r="L189">
        <v>50</v>
      </c>
      <c r="M189">
        <f t="shared" si="2"/>
        <v>18</v>
      </c>
    </row>
    <row r="190" spans="1:13" x14ac:dyDescent="0.3">
      <c r="A190">
        <v>103257</v>
      </c>
      <c r="B190" t="s">
        <v>4</v>
      </c>
      <c r="C190" t="s">
        <v>314</v>
      </c>
      <c r="D190" t="s">
        <v>1053</v>
      </c>
      <c r="E190">
        <v>42.551099000000001</v>
      </c>
      <c r="F190">
        <v>-71.388030999999998</v>
      </c>
      <c r="G190">
        <v>37064</v>
      </c>
      <c r="H190" t="s">
        <v>58</v>
      </c>
      <c r="I190" t="s">
        <v>26</v>
      </c>
      <c r="J190">
        <v>425</v>
      </c>
      <c r="L190">
        <v>12</v>
      </c>
      <c r="M190" t="str">
        <f t="shared" si="2"/>
        <v/>
      </c>
    </row>
    <row r="191" spans="1:13" x14ac:dyDescent="0.3">
      <c r="A191">
        <v>103362</v>
      </c>
      <c r="B191" t="s">
        <v>4</v>
      </c>
      <c r="C191" t="s">
        <v>859</v>
      </c>
      <c r="D191" t="s">
        <v>1526</v>
      </c>
      <c r="E191">
        <v>42.586500999999998</v>
      </c>
      <c r="F191">
        <v>-71.348006999999996</v>
      </c>
      <c r="G191">
        <v>37055</v>
      </c>
      <c r="H191" t="s">
        <v>58</v>
      </c>
      <c r="I191" t="s">
        <v>26</v>
      </c>
      <c r="J191">
        <v>300</v>
      </c>
      <c r="K191">
        <v>34</v>
      </c>
      <c r="L191">
        <v>10</v>
      </c>
      <c r="M191">
        <f t="shared" si="2"/>
        <v>34</v>
      </c>
    </row>
    <row r="192" spans="1:13" x14ac:dyDescent="0.3">
      <c r="A192">
        <v>105509</v>
      </c>
      <c r="B192" t="s">
        <v>4</v>
      </c>
      <c r="C192" t="s">
        <v>225</v>
      </c>
      <c r="D192" t="s">
        <v>1527</v>
      </c>
      <c r="G192">
        <v>37141</v>
      </c>
      <c r="H192" t="s">
        <v>25</v>
      </c>
      <c r="I192" t="s">
        <v>26</v>
      </c>
      <c r="J192">
        <v>200</v>
      </c>
      <c r="K192">
        <v>70</v>
      </c>
      <c r="L192">
        <v>19</v>
      </c>
      <c r="M192">
        <f t="shared" si="2"/>
        <v>70</v>
      </c>
    </row>
    <row r="193" spans="1:13" x14ac:dyDescent="0.3">
      <c r="A193">
        <v>105534</v>
      </c>
      <c r="B193" t="s">
        <v>4</v>
      </c>
      <c r="C193" t="s">
        <v>347</v>
      </c>
      <c r="D193" t="s">
        <v>1455</v>
      </c>
      <c r="E193">
        <v>42.611674000000001</v>
      </c>
      <c r="F193">
        <v>-71.332153000000005</v>
      </c>
      <c r="G193">
        <v>37162</v>
      </c>
      <c r="H193" t="s">
        <v>58</v>
      </c>
      <c r="I193" t="s">
        <v>26</v>
      </c>
      <c r="J193">
        <v>180</v>
      </c>
      <c r="K193">
        <v>52</v>
      </c>
      <c r="L193">
        <v>40</v>
      </c>
      <c r="M193">
        <f t="shared" si="2"/>
        <v>52</v>
      </c>
    </row>
    <row r="194" spans="1:13" x14ac:dyDescent="0.3">
      <c r="A194">
        <v>105542</v>
      </c>
      <c r="B194" t="s">
        <v>4</v>
      </c>
      <c r="C194" t="s">
        <v>1528</v>
      </c>
      <c r="D194" t="s">
        <v>1463</v>
      </c>
      <c r="G194">
        <v>37175</v>
      </c>
      <c r="H194" t="s">
        <v>58</v>
      </c>
      <c r="I194" t="s">
        <v>26</v>
      </c>
      <c r="J194">
        <v>380</v>
      </c>
      <c r="K194">
        <v>14</v>
      </c>
      <c r="L194">
        <v>10</v>
      </c>
      <c r="M194">
        <f t="shared" si="2"/>
        <v>14</v>
      </c>
    </row>
    <row r="195" spans="1:13" x14ac:dyDescent="0.3">
      <c r="A195">
        <v>105545</v>
      </c>
      <c r="B195" t="s">
        <v>4</v>
      </c>
      <c r="C195" t="s">
        <v>886</v>
      </c>
      <c r="D195" t="s">
        <v>1040</v>
      </c>
      <c r="E195">
        <v>42.593902</v>
      </c>
      <c r="F195">
        <v>-71.351864000000006</v>
      </c>
      <c r="G195">
        <v>37144</v>
      </c>
      <c r="H195" t="s">
        <v>58</v>
      </c>
      <c r="I195" t="s">
        <v>26</v>
      </c>
      <c r="J195">
        <v>510</v>
      </c>
      <c r="K195">
        <v>32</v>
      </c>
      <c r="M195">
        <f t="shared" si="2"/>
        <v>32</v>
      </c>
    </row>
    <row r="196" spans="1:13" x14ac:dyDescent="0.3">
      <c r="A196">
        <v>105954</v>
      </c>
      <c r="B196" t="s">
        <v>4</v>
      </c>
      <c r="C196" t="s">
        <v>1473</v>
      </c>
      <c r="D196" t="s">
        <v>1286</v>
      </c>
      <c r="E196">
        <v>42.607411999999997</v>
      </c>
      <c r="F196">
        <v>-71.388503999999998</v>
      </c>
      <c r="G196">
        <v>38107</v>
      </c>
      <c r="H196" t="s">
        <v>58</v>
      </c>
      <c r="I196" t="s">
        <v>26</v>
      </c>
      <c r="J196">
        <v>500</v>
      </c>
      <c r="K196">
        <v>0</v>
      </c>
      <c r="L196">
        <v>40</v>
      </c>
      <c r="M196" t="str">
        <f t="shared" si="2"/>
        <v/>
      </c>
    </row>
    <row r="197" spans="1:13" x14ac:dyDescent="0.3">
      <c r="A197">
        <v>107489</v>
      </c>
      <c r="B197" t="s">
        <v>4</v>
      </c>
      <c r="C197" t="s">
        <v>1457</v>
      </c>
      <c r="D197" t="s">
        <v>62</v>
      </c>
      <c r="E197">
        <v>42.606600999999998</v>
      </c>
      <c r="F197">
        <v>-71.382621</v>
      </c>
      <c r="G197">
        <v>37387</v>
      </c>
      <c r="H197" t="s">
        <v>58</v>
      </c>
      <c r="I197" t="s">
        <v>26</v>
      </c>
      <c r="J197">
        <v>300</v>
      </c>
      <c r="K197">
        <v>30</v>
      </c>
      <c r="L197">
        <v>10</v>
      </c>
      <c r="M197">
        <f>IF(K197&lt;1,"",IF(J197&gt;40,K197,""))</f>
        <v>30</v>
      </c>
    </row>
    <row r="198" spans="1:13" x14ac:dyDescent="0.3">
      <c r="A198">
        <v>107505</v>
      </c>
      <c r="B198" t="s">
        <v>4</v>
      </c>
      <c r="C198" t="s">
        <v>1529</v>
      </c>
      <c r="D198" t="s">
        <v>1455</v>
      </c>
      <c r="E198">
        <v>42.611415999999998</v>
      </c>
      <c r="F198">
        <v>-71.336393000000001</v>
      </c>
      <c r="G198">
        <v>37364</v>
      </c>
      <c r="H198" t="s">
        <v>58</v>
      </c>
      <c r="I198" t="s">
        <v>26</v>
      </c>
      <c r="J198">
        <v>320</v>
      </c>
      <c r="K198">
        <v>120</v>
      </c>
      <c r="L198">
        <v>30</v>
      </c>
      <c r="M198">
        <f t="shared" si="2"/>
        <v>120</v>
      </c>
    </row>
    <row r="199" spans="1:13" x14ac:dyDescent="0.3">
      <c r="A199">
        <v>108530</v>
      </c>
      <c r="B199" t="s">
        <v>4</v>
      </c>
      <c r="C199" t="s">
        <v>410</v>
      </c>
      <c r="D199" t="s">
        <v>833</v>
      </c>
      <c r="E199">
        <v>42.576970000000003</v>
      </c>
      <c r="F199">
        <v>-71.369803000000005</v>
      </c>
      <c r="G199">
        <v>37321</v>
      </c>
      <c r="H199" t="s">
        <v>25</v>
      </c>
      <c r="I199" t="s">
        <v>26</v>
      </c>
      <c r="J199">
        <v>700</v>
      </c>
      <c r="K199">
        <v>22</v>
      </c>
      <c r="L199">
        <v>18</v>
      </c>
      <c r="M199">
        <f t="shared" si="2"/>
        <v>22</v>
      </c>
    </row>
    <row r="200" spans="1:13" x14ac:dyDescent="0.3">
      <c r="A200">
        <v>108539</v>
      </c>
      <c r="B200" t="s">
        <v>4</v>
      </c>
      <c r="C200" t="s">
        <v>440</v>
      </c>
      <c r="D200" t="s">
        <v>1446</v>
      </c>
      <c r="E200">
        <v>42.597008000000002</v>
      </c>
      <c r="F200">
        <v>-71.333558999999994</v>
      </c>
      <c r="G200">
        <v>37320</v>
      </c>
      <c r="H200" t="s">
        <v>58</v>
      </c>
      <c r="I200" t="s">
        <v>26</v>
      </c>
      <c r="J200">
        <v>500</v>
      </c>
      <c r="K200">
        <v>48</v>
      </c>
      <c r="L200">
        <v>30</v>
      </c>
      <c r="M200">
        <f t="shared" si="2"/>
        <v>48</v>
      </c>
    </row>
    <row r="201" spans="1:13" x14ac:dyDescent="0.3">
      <c r="A201">
        <v>109600</v>
      </c>
      <c r="B201" t="s">
        <v>4</v>
      </c>
      <c r="C201" t="s">
        <v>1530</v>
      </c>
      <c r="D201" t="s">
        <v>833</v>
      </c>
      <c r="E201">
        <v>42.566932999999999</v>
      </c>
      <c r="F201">
        <v>-71.380404999999996</v>
      </c>
      <c r="G201">
        <v>37323</v>
      </c>
      <c r="H201" t="s">
        <v>58</v>
      </c>
      <c r="I201" t="s">
        <v>26</v>
      </c>
      <c r="J201">
        <v>21</v>
      </c>
      <c r="K201">
        <v>27</v>
      </c>
      <c r="L201">
        <v>6</v>
      </c>
      <c r="M201" t="str">
        <f t="shared" si="2"/>
        <v/>
      </c>
    </row>
    <row r="202" spans="1:13" x14ac:dyDescent="0.3">
      <c r="A202">
        <v>109602</v>
      </c>
      <c r="B202" t="s">
        <v>4</v>
      </c>
      <c r="C202" t="s">
        <v>859</v>
      </c>
      <c r="D202" t="s">
        <v>1531</v>
      </c>
      <c r="E202">
        <v>42.620489999999997</v>
      </c>
      <c r="F202">
        <v>-71.367711</v>
      </c>
      <c r="G202">
        <v>37329</v>
      </c>
      <c r="H202" t="s">
        <v>58</v>
      </c>
      <c r="I202" t="s">
        <v>26</v>
      </c>
      <c r="J202">
        <v>18</v>
      </c>
      <c r="K202">
        <v>0</v>
      </c>
      <c r="L202">
        <v>5</v>
      </c>
      <c r="M202" t="str">
        <f t="shared" ref="M202:M265" si="3">IF(K202&lt;1,"",IF(J202&gt;40,K202,""))</f>
        <v/>
      </c>
    </row>
    <row r="203" spans="1:13" x14ac:dyDescent="0.3">
      <c r="A203">
        <v>109604</v>
      </c>
      <c r="B203" t="s">
        <v>4</v>
      </c>
      <c r="C203" t="s">
        <v>178</v>
      </c>
      <c r="D203" t="s">
        <v>1531</v>
      </c>
      <c r="E203">
        <v>42.620657000000001</v>
      </c>
      <c r="F203">
        <v>-71.366505000000004</v>
      </c>
      <c r="G203">
        <v>37349</v>
      </c>
      <c r="H203" t="s">
        <v>58</v>
      </c>
      <c r="I203" t="s">
        <v>26</v>
      </c>
      <c r="J203">
        <v>18</v>
      </c>
      <c r="K203">
        <v>0</v>
      </c>
      <c r="L203">
        <v>6</v>
      </c>
      <c r="M203" t="str">
        <f t="shared" si="3"/>
        <v/>
      </c>
    </row>
    <row r="204" spans="1:13" x14ac:dyDescent="0.3">
      <c r="A204">
        <v>109605</v>
      </c>
      <c r="B204" t="s">
        <v>4</v>
      </c>
      <c r="C204" t="s">
        <v>190</v>
      </c>
      <c r="D204" t="s">
        <v>1532</v>
      </c>
      <c r="G204">
        <v>37351</v>
      </c>
      <c r="H204" t="s">
        <v>58</v>
      </c>
      <c r="I204" t="s">
        <v>26</v>
      </c>
      <c r="J204">
        <v>54</v>
      </c>
      <c r="K204">
        <v>0</v>
      </c>
      <c r="L204">
        <v>32</v>
      </c>
      <c r="M204" t="str">
        <f t="shared" si="3"/>
        <v/>
      </c>
    </row>
    <row r="205" spans="1:13" x14ac:dyDescent="0.3">
      <c r="A205">
        <v>109610</v>
      </c>
      <c r="B205" t="s">
        <v>4</v>
      </c>
      <c r="C205" t="s">
        <v>822</v>
      </c>
      <c r="D205" t="s">
        <v>872</v>
      </c>
      <c r="E205">
        <v>42.565340999999997</v>
      </c>
      <c r="F205">
        <v>-71.345884999999996</v>
      </c>
      <c r="G205">
        <v>37379</v>
      </c>
      <c r="H205" t="s">
        <v>58</v>
      </c>
      <c r="I205" t="s">
        <v>26</v>
      </c>
      <c r="J205">
        <v>24</v>
      </c>
      <c r="K205">
        <v>0</v>
      </c>
      <c r="L205">
        <v>8</v>
      </c>
      <c r="M205" t="str">
        <f t="shared" si="3"/>
        <v/>
      </c>
    </row>
    <row r="206" spans="1:13" x14ac:dyDescent="0.3">
      <c r="A206">
        <v>109612</v>
      </c>
      <c r="B206" t="s">
        <v>4</v>
      </c>
      <c r="C206" t="s">
        <v>178</v>
      </c>
      <c r="D206" t="s">
        <v>1533</v>
      </c>
      <c r="E206">
        <v>42.591346000000001</v>
      </c>
      <c r="F206">
        <v>-71.335590999999994</v>
      </c>
      <c r="G206">
        <v>37396</v>
      </c>
      <c r="H206" t="s">
        <v>58</v>
      </c>
      <c r="I206" t="s">
        <v>26</v>
      </c>
      <c r="J206">
        <v>28</v>
      </c>
      <c r="K206">
        <v>0</v>
      </c>
      <c r="L206">
        <v>9</v>
      </c>
      <c r="M206" t="str">
        <f t="shared" si="3"/>
        <v/>
      </c>
    </row>
    <row r="207" spans="1:13" x14ac:dyDescent="0.3">
      <c r="A207">
        <v>109619</v>
      </c>
      <c r="B207" t="s">
        <v>4</v>
      </c>
      <c r="C207" t="s">
        <v>246</v>
      </c>
      <c r="D207" t="s">
        <v>1534</v>
      </c>
      <c r="E207">
        <v>42.616250000000001</v>
      </c>
      <c r="F207">
        <v>-71.348322999999993</v>
      </c>
      <c r="G207">
        <v>37449</v>
      </c>
      <c r="H207" t="s">
        <v>58</v>
      </c>
      <c r="I207" t="s">
        <v>26</v>
      </c>
      <c r="J207">
        <v>21</v>
      </c>
      <c r="K207">
        <v>0</v>
      </c>
      <c r="L207">
        <v>8</v>
      </c>
      <c r="M207" t="str">
        <f t="shared" si="3"/>
        <v/>
      </c>
    </row>
    <row r="208" spans="1:13" x14ac:dyDescent="0.3">
      <c r="A208">
        <v>109623</v>
      </c>
      <c r="B208" t="s">
        <v>4</v>
      </c>
      <c r="C208" t="s">
        <v>340</v>
      </c>
      <c r="D208" t="s">
        <v>1535</v>
      </c>
      <c r="E208">
        <v>42.593297999999997</v>
      </c>
      <c r="F208">
        <v>-71.339287999999996</v>
      </c>
      <c r="G208">
        <v>37540</v>
      </c>
      <c r="H208" t="s">
        <v>58</v>
      </c>
      <c r="I208" t="s">
        <v>26</v>
      </c>
      <c r="J208">
        <v>21</v>
      </c>
      <c r="K208">
        <v>0</v>
      </c>
      <c r="L208">
        <v>9</v>
      </c>
      <c r="M208" t="str">
        <f t="shared" si="3"/>
        <v/>
      </c>
    </row>
    <row r="209" spans="1:13" x14ac:dyDescent="0.3">
      <c r="A209">
        <v>109625</v>
      </c>
      <c r="B209" t="s">
        <v>4</v>
      </c>
      <c r="C209" t="s">
        <v>606</v>
      </c>
      <c r="D209" t="s">
        <v>1475</v>
      </c>
      <c r="E209">
        <v>42.567388000000001</v>
      </c>
      <c r="F209">
        <v>-71.377375000000001</v>
      </c>
      <c r="G209">
        <v>37557</v>
      </c>
      <c r="H209" t="s">
        <v>58</v>
      </c>
      <c r="I209" t="s">
        <v>26</v>
      </c>
      <c r="J209">
        <v>13</v>
      </c>
      <c r="K209">
        <v>0</v>
      </c>
      <c r="L209">
        <v>5</v>
      </c>
      <c r="M209" t="str">
        <f t="shared" si="3"/>
        <v/>
      </c>
    </row>
    <row r="210" spans="1:13" x14ac:dyDescent="0.3">
      <c r="A210">
        <v>109629</v>
      </c>
      <c r="B210" t="s">
        <v>4</v>
      </c>
      <c r="C210" t="s">
        <v>606</v>
      </c>
      <c r="D210" t="s">
        <v>1536</v>
      </c>
      <c r="E210">
        <v>42.612831999999997</v>
      </c>
      <c r="F210">
        <v>-71.355411000000004</v>
      </c>
      <c r="G210">
        <v>37805</v>
      </c>
      <c r="H210" t="s">
        <v>58</v>
      </c>
      <c r="I210" t="s">
        <v>26</v>
      </c>
      <c r="J210">
        <v>20</v>
      </c>
      <c r="K210">
        <v>0</v>
      </c>
      <c r="L210">
        <v>5</v>
      </c>
      <c r="M210" t="str">
        <f t="shared" si="3"/>
        <v/>
      </c>
    </row>
    <row r="211" spans="1:13" x14ac:dyDescent="0.3">
      <c r="A211">
        <v>109631</v>
      </c>
      <c r="B211" t="s">
        <v>4</v>
      </c>
      <c r="C211" t="s">
        <v>661</v>
      </c>
      <c r="D211" t="s">
        <v>1537</v>
      </c>
      <c r="E211">
        <v>42.609718000000001</v>
      </c>
      <c r="F211">
        <v>-71.344133999999997</v>
      </c>
      <c r="G211">
        <v>38310</v>
      </c>
      <c r="H211" t="s">
        <v>58</v>
      </c>
      <c r="I211" t="s">
        <v>26</v>
      </c>
      <c r="J211">
        <v>32</v>
      </c>
      <c r="K211">
        <v>0</v>
      </c>
      <c r="L211">
        <v>17</v>
      </c>
      <c r="M211" t="str">
        <f t="shared" si="3"/>
        <v/>
      </c>
    </row>
    <row r="212" spans="1:13" x14ac:dyDescent="0.3">
      <c r="A212">
        <v>109632</v>
      </c>
      <c r="B212" t="s">
        <v>4</v>
      </c>
      <c r="C212" t="s">
        <v>408</v>
      </c>
      <c r="D212" t="s">
        <v>1532</v>
      </c>
      <c r="G212">
        <v>38455</v>
      </c>
      <c r="H212" t="s">
        <v>58</v>
      </c>
      <c r="I212" t="s">
        <v>26</v>
      </c>
      <c r="J212">
        <v>63</v>
      </c>
      <c r="K212">
        <v>0</v>
      </c>
      <c r="L212">
        <v>31</v>
      </c>
      <c r="M212" t="str">
        <f t="shared" si="3"/>
        <v/>
      </c>
    </row>
    <row r="213" spans="1:13" x14ac:dyDescent="0.3">
      <c r="A213">
        <v>109634</v>
      </c>
      <c r="B213" t="s">
        <v>4</v>
      </c>
      <c r="C213" t="s">
        <v>340</v>
      </c>
      <c r="D213" t="s">
        <v>843</v>
      </c>
      <c r="E213">
        <v>42.561207000000003</v>
      </c>
      <c r="F213">
        <v>-71.390906999999999</v>
      </c>
      <c r="G213">
        <v>38111</v>
      </c>
      <c r="H213" t="s">
        <v>58</v>
      </c>
      <c r="I213" t="s">
        <v>26</v>
      </c>
      <c r="J213">
        <v>23</v>
      </c>
      <c r="K213">
        <v>0</v>
      </c>
      <c r="L213">
        <v>3</v>
      </c>
      <c r="M213" t="str">
        <f t="shared" si="3"/>
        <v/>
      </c>
    </row>
    <row r="214" spans="1:13" x14ac:dyDescent="0.3">
      <c r="A214">
        <v>109636</v>
      </c>
      <c r="B214" t="s">
        <v>4</v>
      </c>
      <c r="C214" t="s">
        <v>520</v>
      </c>
      <c r="D214" t="s">
        <v>1537</v>
      </c>
      <c r="E214">
        <v>42.609378</v>
      </c>
      <c r="F214">
        <v>-71.343997999999999</v>
      </c>
      <c r="G214">
        <v>38474</v>
      </c>
      <c r="H214" t="s">
        <v>58</v>
      </c>
      <c r="I214" t="s">
        <v>26</v>
      </c>
      <c r="J214">
        <v>27</v>
      </c>
      <c r="K214">
        <v>0</v>
      </c>
      <c r="L214">
        <v>14</v>
      </c>
      <c r="M214" t="str">
        <f t="shared" si="3"/>
        <v/>
      </c>
    </row>
    <row r="215" spans="1:13" x14ac:dyDescent="0.3">
      <c r="A215">
        <v>109638</v>
      </c>
      <c r="B215" t="s">
        <v>4</v>
      </c>
      <c r="C215" t="s">
        <v>520</v>
      </c>
      <c r="D215" t="s">
        <v>843</v>
      </c>
      <c r="E215">
        <v>42.560468</v>
      </c>
      <c r="F215">
        <v>-71.391015999999993</v>
      </c>
      <c r="G215">
        <v>38626</v>
      </c>
      <c r="H215" t="s">
        <v>58</v>
      </c>
      <c r="I215" t="s">
        <v>26</v>
      </c>
      <c r="J215">
        <v>28</v>
      </c>
      <c r="K215">
        <v>0</v>
      </c>
      <c r="L215">
        <v>14</v>
      </c>
      <c r="M215" t="str">
        <f t="shared" si="3"/>
        <v/>
      </c>
    </row>
    <row r="216" spans="1:13" x14ac:dyDescent="0.3">
      <c r="A216">
        <v>109641</v>
      </c>
      <c r="B216" t="s">
        <v>4</v>
      </c>
      <c r="C216" t="s">
        <v>139</v>
      </c>
      <c r="D216" t="s">
        <v>1538</v>
      </c>
      <c r="E216">
        <v>42.630661000000003</v>
      </c>
      <c r="F216">
        <v>-71.391675000000006</v>
      </c>
      <c r="G216">
        <v>38658</v>
      </c>
      <c r="H216" t="s">
        <v>58</v>
      </c>
      <c r="I216" t="s">
        <v>26</v>
      </c>
      <c r="J216">
        <v>23</v>
      </c>
      <c r="K216">
        <v>0</v>
      </c>
      <c r="L216">
        <v>4</v>
      </c>
      <c r="M216" t="str">
        <f t="shared" si="3"/>
        <v/>
      </c>
    </row>
    <row r="217" spans="1:13" x14ac:dyDescent="0.3">
      <c r="A217">
        <v>109645</v>
      </c>
      <c r="B217" t="s">
        <v>4</v>
      </c>
      <c r="C217" t="s">
        <v>859</v>
      </c>
      <c r="D217" t="s">
        <v>843</v>
      </c>
      <c r="E217">
        <v>42.560381999999997</v>
      </c>
      <c r="F217">
        <v>-71.390035999999995</v>
      </c>
      <c r="G217">
        <v>38590</v>
      </c>
      <c r="H217" t="s">
        <v>58</v>
      </c>
      <c r="I217" t="s">
        <v>26</v>
      </c>
      <c r="J217">
        <v>29</v>
      </c>
      <c r="K217">
        <v>23</v>
      </c>
      <c r="L217">
        <v>8</v>
      </c>
      <c r="M217" t="str">
        <f t="shared" si="3"/>
        <v/>
      </c>
    </row>
    <row r="218" spans="1:13" x14ac:dyDescent="0.3">
      <c r="A218">
        <v>109646</v>
      </c>
      <c r="B218" t="s">
        <v>4</v>
      </c>
      <c r="C218" t="s">
        <v>661</v>
      </c>
      <c r="D218" t="s">
        <v>1539</v>
      </c>
      <c r="E218">
        <v>42.561495000000001</v>
      </c>
      <c r="F218">
        <v>-71.390711999999994</v>
      </c>
      <c r="G218">
        <v>38598</v>
      </c>
      <c r="H218" t="s">
        <v>58</v>
      </c>
      <c r="I218" t="s">
        <v>26</v>
      </c>
      <c r="J218">
        <v>33</v>
      </c>
      <c r="K218">
        <v>0</v>
      </c>
      <c r="L218">
        <v>11</v>
      </c>
      <c r="M218" t="str">
        <f t="shared" si="3"/>
        <v/>
      </c>
    </row>
    <row r="219" spans="1:13" x14ac:dyDescent="0.3">
      <c r="A219">
        <v>109647</v>
      </c>
      <c r="B219" t="s">
        <v>4</v>
      </c>
      <c r="C219" t="s">
        <v>586</v>
      </c>
      <c r="D219" t="s">
        <v>833</v>
      </c>
      <c r="E219">
        <v>42.564016000000002</v>
      </c>
      <c r="F219">
        <v>-71.384538000000006</v>
      </c>
      <c r="G219">
        <v>38604</v>
      </c>
      <c r="H219" t="s">
        <v>58</v>
      </c>
      <c r="I219" t="s">
        <v>26</v>
      </c>
      <c r="J219">
        <v>16</v>
      </c>
      <c r="K219">
        <v>11</v>
      </c>
      <c r="L219">
        <v>5</v>
      </c>
      <c r="M219" t="str">
        <f t="shared" si="3"/>
        <v/>
      </c>
    </row>
    <row r="220" spans="1:13" x14ac:dyDescent="0.3">
      <c r="A220">
        <v>109649</v>
      </c>
      <c r="B220" t="s">
        <v>4</v>
      </c>
      <c r="C220" t="s">
        <v>487</v>
      </c>
      <c r="D220" t="s">
        <v>843</v>
      </c>
      <c r="E220">
        <v>42.560850000000002</v>
      </c>
      <c r="F220">
        <v>-71.390281999999999</v>
      </c>
      <c r="G220">
        <v>38618</v>
      </c>
      <c r="H220" t="s">
        <v>58</v>
      </c>
      <c r="I220" t="s">
        <v>26</v>
      </c>
      <c r="J220">
        <v>37</v>
      </c>
      <c r="K220">
        <v>0</v>
      </c>
      <c r="L220">
        <v>10</v>
      </c>
      <c r="M220" t="str">
        <f t="shared" si="3"/>
        <v/>
      </c>
    </row>
    <row r="221" spans="1:13" x14ac:dyDescent="0.3">
      <c r="A221">
        <v>111812</v>
      </c>
      <c r="B221" t="s">
        <v>4</v>
      </c>
      <c r="C221" t="s">
        <v>606</v>
      </c>
      <c r="D221" t="s">
        <v>1540</v>
      </c>
      <c r="E221">
        <v>42.569851</v>
      </c>
      <c r="F221">
        <v>-71.354178000000005</v>
      </c>
      <c r="G221">
        <v>37334</v>
      </c>
      <c r="H221" t="s">
        <v>58</v>
      </c>
      <c r="I221" t="s">
        <v>26</v>
      </c>
      <c r="J221">
        <v>500</v>
      </c>
      <c r="K221">
        <v>4</v>
      </c>
      <c r="L221">
        <v>40</v>
      </c>
      <c r="M221">
        <f t="shared" si="3"/>
        <v>4</v>
      </c>
    </row>
    <row r="222" spans="1:13" x14ac:dyDescent="0.3">
      <c r="A222">
        <v>111821</v>
      </c>
      <c r="B222" t="s">
        <v>4</v>
      </c>
      <c r="C222" t="s">
        <v>520</v>
      </c>
      <c r="D222" t="s">
        <v>1539</v>
      </c>
      <c r="E222">
        <v>42.562147000000003</v>
      </c>
      <c r="F222">
        <v>-71.390585000000002</v>
      </c>
      <c r="G222">
        <v>37342</v>
      </c>
      <c r="H222" t="s">
        <v>58</v>
      </c>
      <c r="I222" t="s">
        <v>26</v>
      </c>
      <c r="J222">
        <v>180</v>
      </c>
      <c r="K222">
        <v>50</v>
      </c>
      <c r="L222">
        <v>15</v>
      </c>
      <c r="M222">
        <f t="shared" si="3"/>
        <v>50</v>
      </c>
    </row>
    <row r="223" spans="1:13" x14ac:dyDescent="0.3">
      <c r="A223">
        <v>111852</v>
      </c>
      <c r="B223" t="s">
        <v>4</v>
      </c>
      <c r="C223" t="s">
        <v>340</v>
      </c>
      <c r="D223" t="s">
        <v>1539</v>
      </c>
      <c r="E223">
        <v>42.562446000000001</v>
      </c>
      <c r="F223">
        <v>-71.390088000000006</v>
      </c>
      <c r="G223">
        <v>37357</v>
      </c>
      <c r="H223" t="s">
        <v>58</v>
      </c>
      <c r="I223" t="s">
        <v>26</v>
      </c>
      <c r="J223">
        <v>165</v>
      </c>
      <c r="K223">
        <v>45</v>
      </c>
      <c r="L223">
        <v>14</v>
      </c>
      <c r="M223">
        <f t="shared" si="3"/>
        <v>45</v>
      </c>
    </row>
    <row r="224" spans="1:13" x14ac:dyDescent="0.3">
      <c r="A224">
        <v>111867</v>
      </c>
      <c r="B224" t="s">
        <v>4</v>
      </c>
      <c r="C224" t="s">
        <v>249</v>
      </c>
      <c r="D224" t="s">
        <v>1541</v>
      </c>
      <c r="E224">
        <v>42.636878000000003</v>
      </c>
      <c r="F224">
        <v>-71.398079999999993</v>
      </c>
      <c r="G224">
        <v>37398</v>
      </c>
      <c r="H224" t="s">
        <v>58</v>
      </c>
      <c r="I224" t="s">
        <v>26</v>
      </c>
      <c r="J224">
        <v>180</v>
      </c>
      <c r="K224">
        <v>10</v>
      </c>
      <c r="L224">
        <v>15</v>
      </c>
      <c r="M224">
        <f t="shared" si="3"/>
        <v>10</v>
      </c>
    </row>
    <row r="225" spans="1:13" x14ac:dyDescent="0.3">
      <c r="A225">
        <v>111880</v>
      </c>
      <c r="B225" t="s">
        <v>4</v>
      </c>
      <c r="C225" t="s">
        <v>178</v>
      </c>
      <c r="D225" t="s">
        <v>1542</v>
      </c>
      <c r="E225">
        <v>42.562688000000001</v>
      </c>
      <c r="F225">
        <v>-71.371426</v>
      </c>
      <c r="G225">
        <v>37383</v>
      </c>
      <c r="H225" t="s">
        <v>25</v>
      </c>
      <c r="I225" t="s">
        <v>26</v>
      </c>
      <c r="J225">
        <v>220</v>
      </c>
      <c r="K225">
        <v>15</v>
      </c>
      <c r="L225">
        <v>3</v>
      </c>
      <c r="M225">
        <f t="shared" si="3"/>
        <v>15</v>
      </c>
    </row>
    <row r="226" spans="1:13" x14ac:dyDescent="0.3">
      <c r="A226">
        <v>111887</v>
      </c>
      <c r="B226" t="s">
        <v>4</v>
      </c>
      <c r="C226" t="s">
        <v>461</v>
      </c>
      <c r="D226" t="s">
        <v>1543</v>
      </c>
      <c r="E226">
        <v>42.595920999999997</v>
      </c>
      <c r="F226">
        <v>-71.371656999999999</v>
      </c>
      <c r="G226">
        <v>37383</v>
      </c>
      <c r="H226" t="s">
        <v>58</v>
      </c>
      <c r="I226" t="s">
        <v>26</v>
      </c>
      <c r="J226">
        <v>160</v>
      </c>
      <c r="K226">
        <v>4</v>
      </c>
      <c r="L226">
        <v>9.5</v>
      </c>
      <c r="M226">
        <f t="shared" si="3"/>
        <v>4</v>
      </c>
    </row>
    <row r="227" spans="1:13" x14ac:dyDescent="0.3">
      <c r="A227">
        <v>112684</v>
      </c>
      <c r="B227" t="s">
        <v>4</v>
      </c>
      <c r="C227" t="s">
        <v>859</v>
      </c>
      <c r="D227" t="s">
        <v>1544</v>
      </c>
      <c r="G227">
        <v>37519</v>
      </c>
      <c r="H227" t="s">
        <v>58</v>
      </c>
      <c r="I227" t="s">
        <v>26</v>
      </c>
      <c r="J227">
        <v>600</v>
      </c>
      <c r="K227">
        <v>4</v>
      </c>
      <c r="L227">
        <v>15</v>
      </c>
      <c r="M227">
        <f t="shared" si="3"/>
        <v>4</v>
      </c>
    </row>
    <row r="228" spans="1:13" x14ac:dyDescent="0.3">
      <c r="A228">
        <v>112711</v>
      </c>
      <c r="B228" t="s">
        <v>4</v>
      </c>
      <c r="C228" t="s">
        <v>437</v>
      </c>
      <c r="D228" t="s">
        <v>1545</v>
      </c>
      <c r="E228">
        <v>42.609994</v>
      </c>
      <c r="F228">
        <v>-71.355761000000001</v>
      </c>
      <c r="G228">
        <v>38993</v>
      </c>
      <c r="H228" t="s">
        <v>58</v>
      </c>
      <c r="I228" t="s">
        <v>26</v>
      </c>
      <c r="J228">
        <v>200</v>
      </c>
      <c r="K228">
        <v>20</v>
      </c>
      <c r="L228">
        <v>20</v>
      </c>
      <c r="M228">
        <f t="shared" si="3"/>
        <v>20</v>
      </c>
    </row>
    <row r="229" spans="1:13" x14ac:dyDescent="0.3">
      <c r="A229">
        <v>112809</v>
      </c>
      <c r="B229" t="s">
        <v>4</v>
      </c>
      <c r="C229" t="s">
        <v>661</v>
      </c>
      <c r="D229" t="s">
        <v>1546</v>
      </c>
      <c r="E229">
        <v>42.569771000000003</v>
      </c>
      <c r="F229">
        <v>-71.359353999999996</v>
      </c>
      <c r="G229">
        <v>37418</v>
      </c>
      <c r="H229" t="s">
        <v>58</v>
      </c>
      <c r="I229" t="s">
        <v>26</v>
      </c>
      <c r="J229">
        <v>600</v>
      </c>
      <c r="K229">
        <v>10</v>
      </c>
      <c r="L229">
        <v>30</v>
      </c>
      <c r="M229">
        <f t="shared" si="3"/>
        <v>10</v>
      </c>
    </row>
    <row r="230" spans="1:13" x14ac:dyDescent="0.3">
      <c r="A230">
        <v>114623</v>
      </c>
      <c r="B230" t="s">
        <v>4</v>
      </c>
      <c r="C230" t="s">
        <v>394</v>
      </c>
      <c r="D230" t="s">
        <v>1500</v>
      </c>
      <c r="E230">
        <v>42.564284999999998</v>
      </c>
      <c r="F230">
        <v>-71.358369999999994</v>
      </c>
      <c r="G230">
        <v>37455</v>
      </c>
      <c r="H230" t="s">
        <v>58</v>
      </c>
      <c r="I230" t="s">
        <v>26</v>
      </c>
      <c r="J230">
        <v>420</v>
      </c>
      <c r="K230">
        <v>4</v>
      </c>
      <c r="L230">
        <v>6</v>
      </c>
      <c r="M230">
        <f t="shared" si="3"/>
        <v>4</v>
      </c>
    </row>
    <row r="231" spans="1:13" x14ac:dyDescent="0.3">
      <c r="A231">
        <v>114649</v>
      </c>
      <c r="B231" t="s">
        <v>4</v>
      </c>
      <c r="C231" t="s">
        <v>190</v>
      </c>
      <c r="D231" t="s">
        <v>1547</v>
      </c>
      <c r="E231">
        <v>42.609948000000003</v>
      </c>
      <c r="F231">
        <v>-71.362069000000005</v>
      </c>
      <c r="G231">
        <v>37456</v>
      </c>
      <c r="H231" t="s">
        <v>58</v>
      </c>
      <c r="I231" t="s">
        <v>26</v>
      </c>
      <c r="J231">
        <v>140</v>
      </c>
      <c r="K231">
        <v>20</v>
      </c>
      <c r="L231">
        <v>27</v>
      </c>
      <c r="M231">
        <f t="shared" si="3"/>
        <v>20</v>
      </c>
    </row>
    <row r="232" spans="1:13" x14ac:dyDescent="0.3">
      <c r="A232">
        <v>117695</v>
      </c>
      <c r="B232" t="s">
        <v>4</v>
      </c>
      <c r="C232" t="s">
        <v>606</v>
      </c>
      <c r="D232" t="s">
        <v>1511</v>
      </c>
      <c r="E232">
        <v>42.61224</v>
      </c>
      <c r="F232">
        <v>-71.362173999999996</v>
      </c>
      <c r="G232">
        <v>37489</v>
      </c>
      <c r="H232" t="s">
        <v>25</v>
      </c>
      <c r="I232" t="s">
        <v>125</v>
      </c>
      <c r="J232">
        <v>420</v>
      </c>
      <c r="K232">
        <v>0</v>
      </c>
      <c r="L232">
        <v>36</v>
      </c>
      <c r="M232" t="str">
        <f t="shared" si="3"/>
        <v/>
      </c>
    </row>
    <row r="233" spans="1:13" x14ac:dyDescent="0.3">
      <c r="A233">
        <v>117704</v>
      </c>
      <c r="B233" t="s">
        <v>4</v>
      </c>
      <c r="C233" t="s">
        <v>367</v>
      </c>
      <c r="D233" t="s">
        <v>1500</v>
      </c>
      <c r="E233">
        <v>42.565829000000001</v>
      </c>
      <c r="F233">
        <v>-71.360902999999993</v>
      </c>
      <c r="G233">
        <v>37505</v>
      </c>
      <c r="H233" t="s">
        <v>58</v>
      </c>
      <c r="I233" t="s">
        <v>26</v>
      </c>
      <c r="J233">
        <v>700</v>
      </c>
      <c r="K233">
        <v>12</v>
      </c>
      <c r="L233">
        <v>30</v>
      </c>
      <c r="M233">
        <f t="shared" si="3"/>
        <v>12</v>
      </c>
    </row>
    <row r="234" spans="1:13" x14ac:dyDescent="0.3">
      <c r="A234">
        <v>120473</v>
      </c>
      <c r="B234" t="s">
        <v>4</v>
      </c>
      <c r="D234" t="s">
        <v>1548</v>
      </c>
      <c r="E234">
        <v>42.607357999999998</v>
      </c>
      <c r="F234">
        <v>-71.303414000000004</v>
      </c>
      <c r="G234">
        <v>37634</v>
      </c>
      <c r="H234" t="s">
        <v>58</v>
      </c>
      <c r="I234" t="s">
        <v>26</v>
      </c>
      <c r="J234">
        <v>700</v>
      </c>
      <c r="K234">
        <v>74</v>
      </c>
      <c r="L234">
        <v>100</v>
      </c>
      <c r="M234">
        <f t="shared" si="3"/>
        <v>74</v>
      </c>
    </row>
    <row r="235" spans="1:13" x14ac:dyDescent="0.3">
      <c r="A235">
        <v>120494</v>
      </c>
      <c r="B235" t="s">
        <v>4</v>
      </c>
      <c r="C235" t="s">
        <v>380</v>
      </c>
      <c r="D235" t="s">
        <v>821</v>
      </c>
      <c r="E235">
        <v>42.629406000000003</v>
      </c>
      <c r="F235">
        <v>-71.402652000000003</v>
      </c>
      <c r="G235">
        <v>37670</v>
      </c>
      <c r="H235" t="s">
        <v>58</v>
      </c>
      <c r="I235" t="s">
        <v>26</v>
      </c>
      <c r="J235">
        <v>420</v>
      </c>
      <c r="K235">
        <v>22</v>
      </c>
      <c r="L235">
        <v>10</v>
      </c>
      <c r="M235">
        <f t="shared" si="3"/>
        <v>22</v>
      </c>
    </row>
    <row r="236" spans="1:13" x14ac:dyDescent="0.3">
      <c r="A236">
        <v>120584</v>
      </c>
      <c r="B236" t="s">
        <v>4</v>
      </c>
      <c r="C236" t="s">
        <v>151</v>
      </c>
      <c r="D236" t="s">
        <v>610</v>
      </c>
      <c r="E236">
        <v>42.578825000000002</v>
      </c>
      <c r="F236">
        <v>-71.345027999999999</v>
      </c>
      <c r="G236">
        <v>37789</v>
      </c>
      <c r="H236" t="s">
        <v>58</v>
      </c>
      <c r="I236" t="s">
        <v>26</v>
      </c>
      <c r="J236">
        <v>420</v>
      </c>
      <c r="K236">
        <v>22</v>
      </c>
      <c r="L236">
        <v>3</v>
      </c>
      <c r="M236">
        <f t="shared" si="3"/>
        <v>22</v>
      </c>
    </row>
    <row r="237" spans="1:13" x14ac:dyDescent="0.3">
      <c r="A237">
        <v>124377</v>
      </c>
      <c r="B237" t="s">
        <v>4</v>
      </c>
      <c r="C237" t="s">
        <v>419</v>
      </c>
      <c r="D237" t="s">
        <v>1549</v>
      </c>
      <c r="E237">
        <v>42.584819000000003</v>
      </c>
      <c r="F237">
        <v>-71.396592999999996</v>
      </c>
      <c r="G237">
        <v>38418</v>
      </c>
      <c r="H237" t="s">
        <v>25</v>
      </c>
      <c r="I237" t="s">
        <v>250</v>
      </c>
      <c r="J237">
        <v>280</v>
      </c>
      <c r="K237">
        <v>10</v>
      </c>
      <c r="L237">
        <v>10</v>
      </c>
      <c r="M237">
        <f t="shared" si="3"/>
        <v>10</v>
      </c>
    </row>
    <row r="238" spans="1:13" x14ac:dyDescent="0.3">
      <c r="A238">
        <v>124395</v>
      </c>
      <c r="B238" t="s">
        <v>4</v>
      </c>
      <c r="C238" t="s">
        <v>419</v>
      </c>
      <c r="D238" t="s">
        <v>1549</v>
      </c>
      <c r="E238">
        <v>42.584819000000003</v>
      </c>
      <c r="F238">
        <v>-71.396592999999996</v>
      </c>
      <c r="H238" t="s">
        <v>25</v>
      </c>
      <c r="I238" t="s">
        <v>32</v>
      </c>
      <c r="K238">
        <v>0</v>
      </c>
      <c r="M238" t="str">
        <f t="shared" si="3"/>
        <v/>
      </c>
    </row>
    <row r="239" spans="1:13" x14ac:dyDescent="0.3">
      <c r="A239">
        <v>124411</v>
      </c>
      <c r="B239" t="s">
        <v>4</v>
      </c>
      <c r="C239" t="s">
        <v>1550</v>
      </c>
      <c r="D239" t="s">
        <v>1551</v>
      </c>
      <c r="E239">
        <v>42.646076000000001</v>
      </c>
      <c r="F239">
        <v>-71.397479000000004</v>
      </c>
      <c r="G239">
        <v>38471</v>
      </c>
      <c r="H239" t="s">
        <v>58</v>
      </c>
      <c r="I239" t="s">
        <v>26</v>
      </c>
      <c r="J239">
        <v>420</v>
      </c>
      <c r="K239">
        <v>20</v>
      </c>
      <c r="L239">
        <v>20</v>
      </c>
      <c r="M239">
        <f t="shared" si="3"/>
        <v>20</v>
      </c>
    </row>
    <row r="240" spans="1:13" x14ac:dyDescent="0.3">
      <c r="A240">
        <v>125763</v>
      </c>
      <c r="B240" t="s">
        <v>4</v>
      </c>
      <c r="C240" t="s">
        <v>567</v>
      </c>
      <c r="D240" t="s">
        <v>1498</v>
      </c>
      <c r="G240">
        <v>37826</v>
      </c>
      <c r="H240" t="s">
        <v>25</v>
      </c>
      <c r="I240" t="s">
        <v>26</v>
      </c>
      <c r="J240">
        <v>220</v>
      </c>
      <c r="K240">
        <v>12</v>
      </c>
      <c r="L240">
        <v>8</v>
      </c>
      <c r="M240">
        <f t="shared" si="3"/>
        <v>12</v>
      </c>
    </row>
    <row r="241" spans="1:13" x14ac:dyDescent="0.3">
      <c r="A241">
        <v>125767</v>
      </c>
      <c r="B241" t="s">
        <v>4</v>
      </c>
      <c r="C241" t="s">
        <v>1552</v>
      </c>
      <c r="D241" t="s">
        <v>1455</v>
      </c>
      <c r="E241">
        <v>42.610655000000001</v>
      </c>
      <c r="F241">
        <v>-71.336736999999999</v>
      </c>
      <c r="G241">
        <v>37827</v>
      </c>
      <c r="H241" t="s">
        <v>58</v>
      </c>
      <c r="I241" t="s">
        <v>26</v>
      </c>
      <c r="J241">
        <v>260</v>
      </c>
      <c r="K241">
        <v>130</v>
      </c>
      <c r="L241">
        <v>40</v>
      </c>
      <c r="M241">
        <f t="shared" si="3"/>
        <v>130</v>
      </c>
    </row>
    <row r="242" spans="1:13" x14ac:dyDescent="0.3">
      <c r="A242">
        <v>125787</v>
      </c>
      <c r="B242" t="s">
        <v>4</v>
      </c>
      <c r="C242" t="s">
        <v>294</v>
      </c>
      <c r="D242" t="s">
        <v>1433</v>
      </c>
      <c r="E242">
        <v>42.607607999999999</v>
      </c>
      <c r="F242">
        <v>-71.301640000000006</v>
      </c>
      <c r="G242">
        <v>37839</v>
      </c>
      <c r="H242" t="s">
        <v>25</v>
      </c>
      <c r="I242" t="s">
        <v>26</v>
      </c>
      <c r="J242">
        <v>600</v>
      </c>
      <c r="K242">
        <v>45</v>
      </c>
      <c r="L242">
        <v>15</v>
      </c>
      <c r="M242">
        <f t="shared" si="3"/>
        <v>45</v>
      </c>
    </row>
    <row r="243" spans="1:13" x14ac:dyDescent="0.3">
      <c r="A243">
        <v>129135</v>
      </c>
      <c r="B243" t="s">
        <v>4</v>
      </c>
      <c r="C243" t="s">
        <v>411</v>
      </c>
      <c r="D243" t="s">
        <v>1523</v>
      </c>
      <c r="E243">
        <v>42.600997</v>
      </c>
      <c r="F243">
        <v>-71.349261999999996</v>
      </c>
      <c r="G243">
        <v>38029</v>
      </c>
      <c r="H243" t="s">
        <v>58</v>
      </c>
      <c r="I243" t="s">
        <v>26</v>
      </c>
      <c r="J243">
        <v>325</v>
      </c>
      <c r="K243">
        <v>20</v>
      </c>
      <c r="L243">
        <v>10</v>
      </c>
      <c r="M243">
        <f t="shared" si="3"/>
        <v>20</v>
      </c>
    </row>
    <row r="244" spans="1:13" x14ac:dyDescent="0.3">
      <c r="A244">
        <v>129136</v>
      </c>
      <c r="B244" t="s">
        <v>4</v>
      </c>
      <c r="C244" t="s">
        <v>226</v>
      </c>
      <c r="D244" t="s">
        <v>1553</v>
      </c>
      <c r="G244">
        <v>38032</v>
      </c>
      <c r="H244" t="s">
        <v>58</v>
      </c>
      <c r="I244" t="s">
        <v>26</v>
      </c>
      <c r="J244">
        <v>305</v>
      </c>
      <c r="K244">
        <v>7</v>
      </c>
      <c r="M244">
        <f t="shared" si="3"/>
        <v>7</v>
      </c>
    </row>
    <row r="245" spans="1:13" x14ac:dyDescent="0.3">
      <c r="A245">
        <v>130203</v>
      </c>
      <c r="B245" t="s">
        <v>4</v>
      </c>
      <c r="C245" t="s">
        <v>190</v>
      </c>
      <c r="D245" t="s">
        <v>1554</v>
      </c>
      <c r="E245">
        <v>42.615371000000003</v>
      </c>
      <c r="F245">
        <v>-71.374519000000006</v>
      </c>
      <c r="G245">
        <v>38146</v>
      </c>
      <c r="H245" t="s">
        <v>58</v>
      </c>
      <c r="I245" t="s">
        <v>26</v>
      </c>
      <c r="J245">
        <v>220</v>
      </c>
      <c r="K245">
        <v>80</v>
      </c>
      <c r="L245">
        <v>30</v>
      </c>
      <c r="M245">
        <f t="shared" si="3"/>
        <v>80</v>
      </c>
    </row>
    <row r="246" spans="1:13" x14ac:dyDescent="0.3">
      <c r="A246">
        <v>130212</v>
      </c>
      <c r="B246" t="s">
        <v>4</v>
      </c>
      <c r="C246" t="s">
        <v>340</v>
      </c>
      <c r="D246" t="s">
        <v>1555</v>
      </c>
      <c r="E246">
        <v>42.581172000000002</v>
      </c>
      <c r="F246">
        <v>-71.371325999999996</v>
      </c>
      <c r="G246">
        <v>38075</v>
      </c>
      <c r="H246" t="s">
        <v>25</v>
      </c>
      <c r="I246" t="s">
        <v>26</v>
      </c>
      <c r="J246">
        <v>380</v>
      </c>
      <c r="K246">
        <v>50</v>
      </c>
      <c r="L246">
        <v>25</v>
      </c>
      <c r="M246">
        <f t="shared" si="3"/>
        <v>50</v>
      </c>
    </row>
    <row r="247" spans="1:13" x14ac:dyDescent="0.3">
      <c r="A247">
        <v>130234</v>
      </c>
      <c r="B247" t="s">
        <v>4</v>
      </c>
      <c r="C247" t="s">
        <v>356</v>
      </c>
      <c r="D247" t="s">
        <v>913</v>
      </c>
      <c r="E247">
        <v>42.583472</v>
      </c>
      <c r="F247">
        <v>-71.392205000000004</v>
      </c>
      <c r="G247">
        <v>38223</v>
      </c>
      <c r="H247" t="s">
        <v>58</v>
      </c>
      <c r="I247" t="s">
        <v>26</v>
      </c>
      <c r="J247">
        <v>240</v>
      </c>
      <c r="K247">
        <v>20</v>
      </c>
      <c r="L247">
        <v>10</v>
      </c>
      <c r="M247">
        <f t="shared" si="3"/>
        <v>20</v>
      </c>
    </row>
    <row r="248" spans="1:13" x14ac:dyDescent="0.3">
      <c r="A248">
        <v>130235</v>
      </c>
      <c r="B248" t="s">
        <v>4</v>
      </c>
      <c r="D248" t="s">
        <v>1556</v>
      </c>
      <c r="G248">
        <v>38224</v>
      </c>
      <c r="H248" t="s">
        <v>58</v>
      </c>
      <c r="I248" t="s">
        <v>26</v>
      </c>
      <c r="J248">
        <v>700</v>
      </c>
      <c r="K248">
        <v>0</v>
      </c>
      <c r="L248">
        <v>20</v>
      </c>
      <c r="M248" t="str">
        <f t="shared" si="3"/>
        <v/>
      </c>
    </row>
    <row r="249" spans="1:13" x14ac:dyDescent="0.3">
      <c r="A249">
        <v>130269</v>
      </c>
      <c r="B249" t="s">
        <v>4</v>
      </c>
      <c r="C249" t="s">
        <v>1265</v>
      </c>
      <c r="D249" t="s">
        <v>1481</v>
      </c>
      <c r="E249">
        <v>42.630583000000001</v>
      </c>
      <c r="F249">
        <v>-71.368379000000004</v>
      </c>
      <c r="G249">
        <v>38090</v>
      </c>
      <c r="H249" t="s">
        <v>58</v>
      </c>
      <c r="I249" t="s">
        <v>26</v>
      </c>
      <c r="J249">
        <v>320</v>
      </c>
      <c r="K249">
        <v>70</v>
      </c>
      <c r="L249">
        <v>10</v>
      </c>
      <c r="M249">
        <f t="shared" si="3"/>
        <v>70</v>
      </c>
    </row>
    <row r="250" spans="1:13" x14ac:dyDescent="0.3">
      <c r="A250">
        <v>130752</v>
      </c>
      <c r="B250" t="s">
        <v>4</v>
      </c>
      <c r="C250" t="s">
        <v>487</v>
      </c>
      <c r="D250" t="s">
        <v>1275</v>
      </c>
      <c r="E250">
        <v>42.565044999999998</v>
      </c>
      <c r="F250">
        <v>-71.382352999999995</v>
      </c>
      <c r="G250">
        <v>38132</v>
      </c>
      <c r="H250" t="s">
        <v>58</v>
      </c>
      <c r="I250" t="s">
        <v>26</v>
      </c>
      <c r="J250">
        <v>500</v>
      </c>
      <c r="K250">
        <v>12</v>
      </c>
      <c r="L250">
        <v>10</v>
      </c>
      <c r="M250">
        <f t="shared" si="3"/>
        <v>12</v>
      </c>
    </row>
    <row r="251" spans="1:13" x14ac:dyDescent="0.3">
      <c r="A251">
        <v>131858</v>
      </c>
      <c r="B251" t="s">
        <v>4</v>
      </c>
      <c r="C251" t="s">
        <v>198</v>
      </c>
      <c r="D251" t="s">
        <v>1455</v>
      </c>
      <c r="E251">
        <v>42.601917999999998</v>
      </c>
      <c r="F251">
        <v>-71.348062999999996</v>
      </c>
      <c r="G251">
        <v>38127</v>
      </c>
      <c r="H251" t="s">
        <v>58</v>
      </c>
      <c r="I251" t="s">
        <v>26</v>
      </c>
      <c r="J251">
        <v>305</v>
      </c>
      <c r="K251">
        <v>35</v>
      </c>
      <c r="L251">
        <v>17</v>
      </c>
      <c r="M251">
        <f t="shared" si="3"/>
        <v>35</v>
      </c>
    </row>
    <row r="252" spans="1:13" x14ac:dyDescent="0.3">
      <c r="A252">
        <v>135895</v>
      </c>
      <c r="B252" t="s">
        <v>4</v>
      </c>
      <c r="C252" t="s">
        <v>340</v>
      </c>
      <c r="D252" t="s">
        <v>1446</v>
      </c>
      <c r="G252">
        <v>38299</v>
      </c>
      <c r="H252" t="s">
        <v>25</v>
      </c>
      <c r="I252" t="s">
        <v>26</v>
      </c>
      <c r="J252">
        <v>120</v>
      </c>
      <c r="K252">
        <v>27</v>
      </c>
      <c r="L252">
        <v>12</v>
      </c>
      <c r="M252">
        <f t="shared" si="3"/>
        <v>27</v>
      </c>
    </row>
    <row r="253" spans="1:13" x14ac:dyDescent="0.3">
      <c r="A253">
        <v>139651</v>
      </c>
      <c r="B253" t="s">
        <v>4</v>
      </c>
      <c r="C253" t="s">
        <v>195</v>
      </c>
      <c r="D253" t="s">
        <v>1435</v>
      </c>
      <c r="E253">
        <v>42.604210000000002</v>
      </c>
      <c r="F253">
        <v>-71.310399000000004</v>
      </c>
      <c r="G253">
        <v>38838</v>
      </c>
      <c r="H253" t="s">
        <v>58</v>
      </c>
      <c r="I253" t="s">
        <v>26</v>
      </c>
      <c r="J253">
        <v>300</v>
      </c>
      <c r="K253">
        <v>30</v>
      </c>
      <c r="L253">
        <v>30</v>
      </c>
      <c r="M253">
        <f t="shared" si="3"/>
        <v>30</v>
      </c>
    </row>
    <row r="254" spans="1:13" x14ac:dyDescent="0.3">
      <c r="A254">
        <v>139721</v>
      </c>
      <c r="B254" t="s">
        <v>4</v>
      </c>
      <c r="C254" t="s">
        <v>132</v>
      </c>
      <c r="D254" t="s">
        <v>1449</v>
      </c>
      <c r="E254">
        <v>42.595320999999998</v>
      </c>
      <c r="F254">
        <v>-71.306118999999995</v>
      </c>
      <c r="G254">
        <v>38579</v>
      </c>
      <c r="H254" t="s">
        <v>58</v>
      </c>
      <c r="I254" t="s">
        <v>26</v>
      </c>
      <c r="J254">
        <v>700</v>
      </c>
      <c r="K254">
        <v>3</v>
      </c>
      <c r="L254">
        <v>20</v>
      </c>
      <c r="M254">
        <f t="shared" si="3"/>
        <v>3</v>
      </c>
    </row>
    <row r="255" spans="1:13" x14ac:dyDescent="0.3">
      <c r="A255">
        <v>142978</v>
      </c>
      <c r="B255" t="s">
        <v>4</v>
      </c>
      <c r="C255" t="s">
        <v>352</v>
      </c>
      <c r="D255" t="s">
        <v>1433</v>
      </c>
      <c r="E255">
        <v>42.612816000000002</v>
      </c>
      <c r="F255">
        <v>-71.299963000000005</v>
      </c>
      <c r="G255">
        <v>38730</v>
      </c>
      <c r="H255" t="s">
        <v>58</v>
      </c>
      <c r="I255" t="s">
        <v>26</v>
      </c>
      <c r="J255">
        <v>140</v>
      </c>
      <c r="K255">
        <v>18</v>
      </c>
      <c r="L255">
        <v>15</v>
      </c>
      <c r="M255">
        <f t="shared" si="3"/>
        <v>18</v>
      </c>
    </row>
    <row r="256" spans="1:13" x14ac:dyDescent="0.3">
      <c r="A256">
        <v>143801</v>
      </c>
      <c r="B256" t="s">
        <v>4</v>
      </c>
      <c r="C256" t="s">
        <v>190</v>
      </c>
      <c r="D256" t="s">
        <v>1475</v>
      </c>
      <c r="E256">
        <v>42.566633000000003</v>
      </c>
      <c r="F256">
        <v>-71.377555999999998</v>
      </c>
      <c r="G256">
        <v>38842</v>
      </c>
      <c r="H256" t="s">
        <v>58</v>
      </c>
      <c r="I256" t="s">
        <v>26</v>
      </c>
      <c r="J256">
        <v>12</v>
      </c>
      <c r="K256">
        <v>0</v>
      </c>
      <c r="L256">
        <v>3</v>
      </c>
      <c r="M256" t="str">
        <f t="shared" si="3"/>
        <v/>
      </c>
    </row>
    <row r="257" spans="1:13" x14ac:dyDescent="0.3">
      <c r="A257">
        <v>143802</v>
      </c>
      <c r="B257" t="s">
        <v>4</v>
      </c>
      <c r="C257" t="s">
        <v>289</v>
      </c>
      <c r="D257" t="s">
        <v>1471</v>
      </c>
      <c r="E257">
        <v>42.609558</v>
      </c>
      <c r="F257">
        <v>-71.345161000000004</v>
      </c>
      <c r="G257">
        <v>38854</v>
      </c>
      <c r="H257" t="s">
        <v>58</v>
      </c>
      <c r="I257" t="s">
        <v>26</v>
      </c>
      <c r="J257">
        <v>29</v>
      </c>
      <c r="K257">
        <v>0</v>
      </c>
      <c r="L257">
        <v>5</v>
      </c>
      <c r="M257" t="str">
        <f t="shared" si="3"/>
        <v/>
      </c>
    </row>
    <row r="258" spans="1:13" x14ac:dyDescent="0.3">
      <c r="A258">
        <v>143849</v>
      </c>
      <c r="B258" t="s">
        <v>4</v>
      </c>
      <c r="C258" t="s">
        <v>661</v>
      </c>
      <c r="D258" t="s">
        <v>1557</v>
      </c>
      <c r="E258">
        <v>42.607964000000003</v>
      </c>
      <c r="F258">
        <v>-71.393131999999994</v>
      </c>
      <c r="G258">
        <v>38786</v>
      </c>
      <c r="H258" t="s">
        <v>58</v>
      </c>
      <c r="I258" t="s">
        <v>26</v>
      </c>
      <c r="J258">
        <v>17</v>
      </c>
      <c r="K258">
        <v>0</v>
      </c>
      <c r="L258">
        <v>4</v>
      </c>
      <c r="M258" t="str">
        <f t="shared" si="3"/>
        <v/>
      </c>
    </row>
    <row r="259" spans="1:13" x14ac:dyDescent="0.3">
      <c r="A259">
        <v>149358</v>
      </c>
      <c r="B259" t="s">
        <v>4</v>
      </c>
      <c r="C259" t="s">
        <v>123</v>
      </c>
      <c r="D259" t="s">
        <v>1558</v>
      </c>
      <c r="E259">
        <v>42.619382000000002</v>
      </c>
      <c r="F259">
        <v>-71.344476</v>
      </c>
      <c r="G259">
        <v>39493</v>
      </c>
      <c r="H259" t="s">
        <v>58</v>
      </c>
      <c r="I259" t="s">
        <v>26</v>
      </c>
      <c r="J259">
        <v>52</v>
      </c>
      <c r="K259">
        <v>0</v>
      </c>
      <c r="L259">
        <v>31</v>
      </c>
      <c r="M259" t="str">
        <f t="shared" si="3"/>
        <v/>
      </c>
    </row>
    <row r="260" spans="1:13" x14ac:dyDescent="0.3">
      <c r="A260">
        <v>149359</v>
      </c>
      <c r="B260" t="s">
        <v>4</v>
      </c>
      <c r="C260" t="s">
        <v>408</v>
      </c>
      <c r="D260" t="s">
        <v>1559</v>
      </c>
      <c r="E260">
        <v>42.616467</v>
      </c>
      <c r="F260">
        <v>-71.358833000000004</v>
      </c>
      <c r="G260">
        <v>39510</v>
      </c>
      <c r="H260" t="s">
        <v>58</v>
      </c>
      <c r="I260" t="s">
        <v>26</v>
      </c>
      <c r="J260">
        <v>29</v>
      </c>
      <c r="L260">
        <v>16</v>
      </c>
      <c r="M260" t="str">
        <f t="shared" si="3"/>
        <v/>
      </c>
    </row>
    <row r="261" spans="1:13" x14ac:dyDescent="0.3">
      <c r="A261">
        <v>149360</v>
      </c>
      <c r="B261" t="s">
        <v>4</v>
      </c>
      <c r="C261" t="s">
        <v>661</v>
      </c>
      <c r="D261" t="s">
        <v>1459</v>
      </c>
      <c r="E261">
        <v>42.592132999999997</v>
      </c>
      <c r="F261">
        <v>-71.336282999999995</v>
      </c>
      <c r="G261">
        <v>39587</v>
      </c>
      <c r="H261" t="s">
        <v>58</v>
      </c>
      <c r="I261" t="s">
        <v>26</v>
      </c>
      <c r="J261">
        <v>18</v>
      </c>
      <c r="L261">
        <v>8</v>
      </c>
      <c r="M261" t="str">
        <f t="shared" si="3"/>
        <v/>
      </c>
    </row>
    <row r="262" spans="1:13" x14ac:dyDescent="0.3">
      <c r="A262">
        <v>149361</v>
      </c>
      <c r="B262" t="s">
        <v>4</v>
      </c>
      <c r="C262" t="s">
        <v>415</v>
      </c>
      <c r="D262" t="s">
        <v>1560</v>
      </c>
      <c r="E262">
        <v>42.619909999999997</v>
      </c>
      <c r="F262">
        <v>-71.345309999999998</v>
      </c>
      <c r="G262">
        <v>39540</v>
      </c>
      <c r="H262" t="s">
        <v>58</v>
      </c>
      <c r="I262" t="s">
        <v>26</v>
      </c>
      <c r="J262">
        <v>56</v>
      </c>
      <c r="L262">
        <v>33</v>
      </c>
      <c r="M262" t="str">
        <f t="shared" si="3"/>
        <v/>
      </c>
    </row>
    <row r="263" spans="1:13" x14ac:dyDescent="0.3">
      <c r="A263">
        <v>149365</v>
      </c>
      <c r="B263" t="s">
        <v>4</v>
      </c>
      <c r="C263" t="s">
        <v>661</v>
      </c>
      <c r="D263" t="s">
        <v>843</v>
      </c>
      <c r="E263">
        <v>42.560316999999998</v>
      </c>
      <c r="F263">
        <v>-71.390467000000001</v>
      </c>
      <c r="G263">
        <v>39923</v>
      </c>
      <c r="H263" t="s">
        <v>58</v>
      </c>
      <c r="I263" t="s">
        <v>26</v>
      </c>
      <c r="J263">
        <v>29</v>
      </c>
      <c r="L263">
        <v>8</v>
      </c>
      <c r="M263" t="str">
        <f t="shared" si="3"/>
        <v/>
      </c>
    </row>
    <row r="264" spans="1:13" x14ac:dyDescent="0.3">
      <c r="A264">
        <v>149367</v>
      </c>
      <c r="B264" t="s">
        <v>4</v>
      </c>
      <c r="C264" t="s">
        <v>1561</v>
      </c>
      <c r="D264" t="s">
        <v>1452</v>
      </c>
      <c r="E264">
        <v>42.602133000000002</v>
      </c>
      <c r="F264">
        <v>-71.331400000000002</v>
      </c>
      <c r="G264">
        <v>39968</v>
      </c>
      <c r="H264" t="s">
        <v>58</v>
      </c>
      <c r="I264" t="s">
        <v>26</v>
      </c>
      <c r="J264">
        <v>61</v>
      </c>
      <c r="L264">
        <v>39</v>
      </c>
      <c r="M264" t="str">
        <f t="shared" si="3"/>
        <v/>
      </c>
    </row>
    <row r="265" spans="1:13" x14ac:dyDescent="0.3">
      <c r="A265">
        <v>149368</v>
      </c>
      <c r="B265" t="s">
        <v>4</v>
      </c>
      <c r="C265" t="s">
        <v>383</v>
      </c>
      <c r="D265" t="s">
        <v>1455</v>
      </c>
      <c r="E265">
        <v>42.598166999999997</v>
      </c>
      <c r="F265">
        <v>-71.350733000000005</v>
      </c>
      <c r="G265">
        <v>40024</v>
      </c>
      <c r="H265" t="s">
        <v>58</v>
      </c>
      <c r="I265" t="s">
        <v>26</v>
      </c>
      <c r="J265">
        <v>21</v>
      </c>
      <c r="L265">
        <v>9</v>
      </c>
      <c r="M265" t="str">
        <f t="shared" si="3"/>
        <v/>
      </c>
    </row>
    <row r="266" spans="1:13" x14ac:dyDescent="0.3">
      <c r="A266">
        <v>149371</v>
      </c>
      <c r="B266" t="s">
        <v>4</v>
      </c>
      <c r="C266" t="s">
        <v>246</v>
      </c>
      <c r="D266" t="s">
        <v>1562</v>
      </c>
      <c r="E266">
        <v>42.578167000000001</v>
      </c>
      <c r="F266">
        <v>-71.341367000000005</v>
      </c>
      <c r="G266">
        <v>40308</v>
      </c>
      <c r="H266" t="s">
        <v>58</v>
      </c>
      <c r="I266" t="s">
        <v>26</v>
      </c>
      <c r="J266">
        <v>14</v>
      </c>
      <c r="L266">
        <v>4</v>
      </c>
      <c r="M266" t="str">
        <f t="shared" ref="M266:M292" si="4">IF(K266&lt;1,"",IF(J266&gt;40,K266,""))</f>
        <v/>
      </c>
    </row>
    <row r="267" spans="1:13" x14ac:dyDescent="0.3">
      <c r="A267">
        <v>149373</v>
      </c>
      <c r="B267" t="s">
        <v>4</v>
      </c>
      <c r="C267" t="s">
        <v>319</v>
      </c>
      <c r="D267" t="s">
        <v>1455</v>
      </c>
      <c r="E267">
        <v>42.577449999999999</v>
      </c>
      <c r="F267">
        <v>-71.341367000000005</v>
      </c>
      <c r="G267">
        <v>40340</v>
      </c>
      <c r="H267" t="s">
        <v>58</v>
      </c>
      <c r="I267" t="s">
        <v>26</v>
      </c>
      <c r="J267">
        <v>39</v>
      </c>
      <c r="L267">
        <v>25</v>
      </c>
      <c r="M267" t="str">
        <f t="shared" si="4"/>
        <v/>
      </c>
    </row>
    <row r="268" spans="1:13" x14ac:dyDescent="0.3">
      <c r="A268">
        <v>149375</v>
      </c>
      <c r="B268" t="s">
        <v>1563</v>
      </c>
      <c r="C268" t="s">
        <v>195</v>
      </c>
      <c r="D268" t="s">
        <v>1564</v>
      </c>
      <c r="E268">
        <v>42.612783</v>
      </c>
      <c r="F268">
        <v>-71.344317000000004</v>
      </c>
      <c r="G268">
        <v>40662</v>
      </c>
      <c r="H268" t="s">
        <v>58</v>
      </c>
      <c r="I268" t="s">
        <v>26</v>
      </c>
      <c r="J268">
        <v>29</v>
      </c>
      <c r="L268">
        <v>13</v>
      </c>
      <c r="M268" t="str">
        <f t="shared" si="4"/>
        <v/>
      </c>
    </row>
    <row r="269" spans="1:13" x14ac:dyDescent="0.3">
      <c r="A269">
        <v>150063</v>
      </c>
      <c r="B269" t="s">
        <v>4</v>
      </c>
      <c r="C269" t="s">
        <v>475</v>
      </c>
      <c r="D269" t="s">
        <v>1565</v>
      </c>
      <c r="E269">
        <v>42.585717000000002</v>
      </c>
      <c r="F269">
        <v>-71.333732999999995</v>
      </c>
      <c r="G269">
        <v>40591</v>
      </c>
      <c r="H269" t="s">
        <v>58</v>
      </c>
      <c r="I269" t="s">
        <v>26</v>
      </c>
      <c r="J269">
        <v>420</v>
      </c>
      <c r="K269">
        <v>34</v>
      </c>
      <c r="L269">
        <v>22</v>
      </c>
      <c r="M269">
        <f t="shared" si="4"/>
        <v>34</v>
      </c>
    </row>
    <row r="270" spans="1:13" x14ac:dyDescent="0.3">
      <c r="A270">
        <v>154160</v>
      </c>
      <c r="B270" t="s">
        <v>4</v>
      </c>
      <c r="C270" t="s">
        <v>167</v>
      </c>
      <c r="D270" t="s">
        <v>1566</v>
      </c>
      <c r="E270">
        <v>42.613908000000002</v>
      </c>
      <c r="F270">
        <v>-71.336284000000006</v>
      </c>
      <c r="G270">
        <v>39283</v>
      </c>
      <c r="H270" t="s">
        <v>58</v>
      </c>
      <c r="I270" t="s">
        <v>26</v>
      </c>
      <c r="J270">
        <v>280</v>
      </c>
      <c r="K270">
        <v>115</v>
      </c>
      <c r="L270">
        <v>30</v>
      </c>
      <c r="M270">
        <f t="shared" si="4"/>
        <v>115</v>
      </c>
    </row>
    <row r="271" spans="1:13" x14ac:dyDescent="0.3">
      <c r="A271">
        <v>156305</v>
      </c>
      <c r="B271" t="s">
        <v>4</v>
      </c>
      <c r="D271" t="s">
        <v>866</v>
      </c>
      <c r="E271">
        <v>42.618899999999996</v>
      </c>
      <c r="F271">
        <v>-71.379632999999998</v>
      </c>
      <c r="G271">
        <v>40401</v>
      </c>
      <c r="H271" t="s">
        <v>25</v>
      </c>
      <c r="I271" t="s">
        <v>26</v>
      </c>
      <c r="J271">
        <v>200</v>
      </c>
      <c r="K271">
        <v>40</v>
      </c>
      <c r="L271">
        <v>18.05</v>
      </c>
      <c r="M271">
        <f t="shared" si="4"/>
        <v>40</v>
      </c>
    </row>
    <row r="272" spans="1:13" x14ac:dyDescent="0.3">
      <c r="A272">
        <v>156330</v>
      </c>
      <c r="B272" t="s">
        <v>4</v>
      </c>
      <c r="C272" t="s">
        <v>822</v>
      </c>
      <c r="D272" t="s">
        <v>95</v>
      </c>
      <c r="E272">
        <v>42.6</v>
      </c>
      <c r="F272">
        <v>-71.353283000000005</v>
      </c>
      <c r="G272">
        <v>40463</v>
      </c>
      <c r="H272" t="s">
        <v>58</v>
      </c>
      <c r="I272" t="s">
        <v>26</v>
      </c>
      <c r="J272">
        <v>200</v>
      </c>
      <c r="K272">
        <v>30</v>
      </c>
      <c r="L272">
        <v>10</v>
      </c>
      <c r="M272">
        <f t="shared" si="4"/>
        <v>30</v>
      </c>
    </row>
    <row r="273" spans="1:13" x14ac:dyDescent="0.3">
      <c r="A273">
        <v>164149</v>
      </c>
      <c r="B273" t="s">
        <v>4</v>
      </c>
      <c r="C273" t="s">
        <v>705</v>
      </c>
      <c r="D273" t="s">
        <v>1496</v>
      </c>
      <c r="E273">
        <v>42.644582999999997</v>
      </c>
      <c r="F273">
        <v>-71.412066999999993</v>
      </c>
      <c r="G273">
        <v>40469</v>
      </c>
      <c r="H273" t="s">
        <v>25</v>
      </c>
      <c r="I273" t="s">
        <v>26</v>
      </c>
      <c r="J273">
        <v>420</v>
      </c>
      <c r="K273">
        <v>23</v>
      </c>
      <c r="L273">
        <v>15</v>
      </c>
      <c r="M273">
        <f t="shared" si="4"/>
        <v>23</v>
      </c>
    </row>
    <row r="274" spans="1:13" x14ac:dyDescent="0.3">
      <c r="A274">
        <v>251273</v>
      </c>
      <c r="B274" t="s">
        <v>4</v>
      </c>
      <c r="C274" t="s">
        <v>164</v>
      </c>
      <c r="D274" t="s">
        <v>1567</v>
      </c>
      <c r="E274">
        <v>42.583199999999998</v>
      </c>
      <c r="F274">
        <v>-71.359350000000006</v>
      </c>
      <c r="G274">
        <v>39468</v>
      </c>
      <c r="H274" t="s">
        <v>25</v>
      </c>
      <c r="I274" t="s">
        <v>26</v>
      </c>
      <c r="J274">
        <v>200</v>
      </c>
      <c r="K274">
        <v>12</v>
      </c>
      <c r="L274">
        <v>13.5</v>
      </c>
      <c r="M274">
        <f t="shared" si="4"/>
        <v>12</v>
      </c>
    </row>
    <row r="275" spans="1:13" x14ac:dyDescent="0.3">
      <c r="A275">
        <v>251278</v>
      </c>
      <c r="B275" t="s">
        <v>4</v>
      </c>
      <c r="C275" t="s">
        <v>905</v>
      </c>
      <c r="D275" t="s">
        <v>1568</v>
      </c>
      <c r="E275">
        <v>42.605685000000001</v>
      </c>
      <c r="F275">
        <v>-71.386555000000001</v>
      </c>
      <c r="G275">
        <v>39471</v>
      </c>
      <c r="H275" t="s">
        <v>58</v>
      </c>
      <c r="I275" t="s">
        <v>26</v>
      </c>
      <c r="J275">
        <v>500</v>
      </c>
      <c r="K275">
        <v>13</v>
      </c>
      <c r="L275">
        <v>27</v>
      </c>
      <c r="M275">
        <f t="shared" si="4"/>
        <v>13</v>
      </c>
    </row>
    <row r="276" spans="1:13" x14ac:dyDescent="0.3">
      <c r="A276">
        <v>251623</v>
      </c>
      <c r="B276" t="s">
        <v>4</v>
      </c>
      <c r="C276" t="s">
        <v>342</v>
      </c>
      <c r="D276" t="s">
        <v>1569</v>
      </c>
      <c r="E276">
        <v>42.579267000000002</v>
      </c>
      <c r="F276">
        <v>-71.327667000000005</v>
      </c>
      <c r="G276">
        <v>39554</v>
      </c>
      <c r="H276" t="s">
        <v>58</v>
      </c>
      <c r="I276" t="s">
        <v>26</v>
      </c>
      <c r="J276">
        <v>500</v>
      </c>
      <c r="K276">
        <v>80</v>
      </c>
      <c r="L276">
        <v>20</v>
      </c>
      <c r="M276">
        <f t="shared" si="4"/>
        <v>80</v>
      </c>
    </row>
    <row r="277" spans="1:13" x14ac:dyDescent="0.3">
      <c r="A277">
        <v>251624</v>
      </c>
      <c r="B277" t="s">
        <v>4</v>
      </c>
      <c r="C277" t="s">
        <v>130</v>
      </c>
      <c r="D277" t="s">
        <v>1570</v>
      </c>
      <c r="E277">
        <v>42.588749999999997</v>
      </c>
      <c r="F277">
        <v>-71.365700000000004</v>
      </c>
      <c r="G277">
        <v>39568</v>
      </c>
      <c r="H277" t="s">
        <v>58</v>
      </c>
      <c r="I277" t="s">
        <v>26</v>
      </c>
      <c r="J277">
        <v>420</v>
      </c>
      <c r="K277">
        <v>30</v>
      </c>
      <c r="L277">
        <v>20</v>
      </c>
      <c r="M277">
        <f t="shared" si="4"/>
        <v>30</v>
      </c>
    </row>
    <row r="278" spans="1:13" x14ac:dyDescent="0.3">
      <c r="A278">
        <v>251625</v>
      </c>
      <c r="B278" t="s">
        <v>4</v>
      </c>
      <c r="C278" t="s">
        <v>693</v>
      </c>
      <c r="D278" t="s">
        <v>1571</v>
      </c>
      <c r="E278">
        <v>42.612200000000001</v>
      </c>
      <c r="F278">
        <v>-71.381282999999996</v>
      </c>
      <c r="G278">
        <v>39569</v>
      </c>
      <c r="H278" t="s">
        <v>58</v>
      </c>
      <c r="I278" t="s">
        <v>26</v>
      </c>
      <c r="J278">
        <v>400</v>
      </c>
      <c r="K278">
        <v>20</v>
      </c>
      <c r="L278">
        <v>40</v>
      </c>
      <c r="M278">
        <f t="shared" si="4"/>
        <v>20</v>
      </c>
    </row>
    <row r="279" spans="1:13" x14ac:dyDescent="0.3">
      <c r="A279">
        <v>253192</v>
      </c>
      <c r="B279" t="s">
        <v>4</v>
      </c>
      <c r="C279" t="s">
        <v>1572</v>
      </c>
      <c r="D279" t="s">
        <v>1193</v>
      </c>
      <c r="E279">
        <v>42.588749999999997</v>
      </c>
      <c r="F279">
        <v>-71.365700000000004</v>
      </c>
      <c r="G279">
        <v>39567</v>
      </c>
      <c r="H279" t="s">
        <v>58</v>
      </c>
      <c r="I279" t="s">
        <v>26</v>
      </c>
      <c r="J279">
        <v>420</v>
      </c>
      <c r="K279">
        <v>30</v>
      </c>
      <c r="L279">
        <v>20</v>
      </c>
      <c r="M279">
        <f t="shared" si="4"/>
        <v>30</v>
      </c>
    </row>
    <row r="280" spans="1:13" x14ac:dyDescent="0.3">
      <c r="A280">
        <v>254574</v>
      </c>
      <c r="B280" t="s">
        <v>4</v>
      </c>
      <c r="C280" t="s">
        <v>859</v>
      </c>
      <c r="D280" t="s">
        <v>1573</v>
      </c>
      <c r="E280">
        <v>42.606133</v>
      </c>
      <c r="F280">
        <v>-71.360399999999998</v>
      </c>
      <c r="G280">
        <v>39570</v>
      </c>
      <c r="H280" t="s">
        <v>58</v>
      </c>
      <c r="I280" t="s">
        <v>26</v>
      </c>
      <c r="J280">
        <v>420</v>
      </c>
      <c r="K280">
        <v>6</v>
      </c>
      <c r="L280">
        <v>15</v>
      </c>
      <c r="M280">
        <f t="shared" si="4"/>
        <v>6</v>
      </c>
    </row>
    <row r="281" spans="1:13" x14ac:dyDescent="0.3">
      <c r="A281">
        <v>264408</v>
      </c>
      <c r="B281" t="s">
        <v>4</v>
      </c>
      <c r="C281" t="s">
        <v>916</v>
      </c>
      <c r="D281" t="s">
        <v>1574</v>
      </c>
      <c r="E281">
        <v>42.5777</v>
      </c>
      <c r="F281">
        <v>-71.389233000000004</v>
      </c>
      <c r="G281">
        <v>39995</v>
      </c>
      <c r="H281" t="s">
        <v>58</v>
      </c>
      <c r="I281" t="s">
        <v>26</v>
      </c>
      <c r="J281">
        <v>260</v>
      </c>
      <c r="K281">
        <v>28</v>
      </c>
      <c r="L281">
        <v>17</v>
      </c>
      <c r="M281">
        <f t="shared" si="4"/>
        <v>28</v>
      </c>
    </row>
    <row r="282" spans="1:13" x14ac:dyDescent="0.3">
      <c r="A282">
        <v>264470</v>
      </c>
      <c r="B282" t="s">
        <v>4</v>
      </c>
      <c r="C282" t="s">
        <v>422</v>
      </c>
      <c r="D282" t="s">
        <v>1575</v>
      </c>
      <c r="E282">
        <v>42.606206999999998</v>
      </c>
      <c r="F282">
        <v>-71.378855000000001</v>
      </c>
      <c r="G282">
        <v>40072</v>
      </c>
      <c r="H282" t="s">
        <v>58</v>
      </c>
      <c r="I282" t="s">
        <v>26</v>
      </c>
      <c r="J282">
        <v>540</v>
      </c>
      <c r="K282">
        <v>8</v>
      </c>
      <c r="L282">
        <v>30</v>
      </c>
      <c r="M282">
        <f t="shared" si="4"/>
        <v>8</v>
      </c>
    </row>
    <row r="283" spans="1:13" x14ac:dyDescent="0.3">
      <c r="A283">
        <v>269207</v>
      </c>
      <c r="B283" t="s">
        <v>4</v>
      </c>
      <c r="C283" t="s">
        <v>419</v>
      </c>
      <c r="D283" t="s">
        <v>1576</v>
      </c>
      <c r="E283">
        <v>42.566983</v>
      </c>
      <c r="F283">
        <v>-71.370182999999997</v>
      </c>
      <c r="G283">
        <v>40132</v>
      </c>
      <c r="H283" t="s">
        <v>58</v>
      </c>
      <c r="I283" t="s">
        <v>26</v>
      </c>
      <c r="J283">
        <v>340</v>
      </c>
      <c r="K283">
        <v>18</v>
      </c>
      <c r="L283">
        <v>26</v>
      </c>
      <c r="M283">
        <f t="shared" si="4"/>
        <v>18</v>
      </c>
    </row>
    <row r="284" spans="1:13" x14ac:dyDescent="0.3">
      <c r="A284">
        <v>279091</v>
      </c>
      <c r="B284" t="s">
        <v>4</v>
      </c>
      <c r="C284" t="s">
        <v>166</v>
      </c>
      <c r="D284" t="s">
        <v>1577</v>
      </c>
      <c r="E284">
        <v>42.619100000000003</v>
      </c>
      <c r="F284">
        <v>-71.378967000000003</v>
      </c>
      <c r="G284">
        <v>40309</v>
      </c>
      <c r="H284" t="s">
        <v>25</v>
      </c>
      <c r="I284" t="s">
        <v>26</v>
      </c>
      <c r="J284">
        <v>400</v>
      </c>
      <c r="K284">
        <v>52</v>
      </c>
      <c r="L284">
        <v>35</v>
      </c>
      <c r="M284">
        <f t="shared" si="4"/>
        <v>52</v>
      </c>
    </row>
    <row r="285" spans="1:13" x14ac:dyDescent="0.3">
      <c r="A285">
        <v>300836</v>
      </c>
      <c r="B285" t="s">
        <v>1563</v>
      </c>
      <c r="C285" t="s">
        <v>195</v>
      </c>
      <c r="D285" t="s">
        <v>1564</v>
      </c>
      <c r="E285">
        <v>42.612783</v>
      </c>
      <c r="F285">
        <v>-71.344317000000004</v>
      </c>
      <c r="G285">
        <v>40662</v>
      </c>
      <c r="H285" t="s">
        <v>58</v>
      </c>
      <c r="I285" t="s">
        <v>26</v>
      </c>
      <c r="J285">
        <v>29</v>
      </c>
      <c r="L285">
        <v>13</v>
      </c>
      <c r="M285" t="str">
        <f t="shared" si="4"/>
        <v/>
      </c>
    </row>
    <row r="286" spans="1:13" x14ac:dyDescent="0.3">
      <c r="A286">
        <v>303875</v>
      </c>
      <c r="B286" t="s">
        <v>1563</v>
      </c>
      <c r="C286" t="s">
        <v>520</v>
      </c>
      <c r="D286" t="s">
        <v>1475</v>
      </c>
      <c r="E286">
        <v>42.567317000000003</v>
      </c>
      <c r="F286">
        <v>-71.378867</v>
      </c>
      <c r="G286">
        <v>40702</v>
      </c>
      <c r="H286" t="s">
        <v>58</v>
      </c>
      <c r="I286" t="s">
        <v>250</v>
      </c>
      <c r="J286">
        <v>20</v>
      </c>
      <c r="L286">
        <v>7</v>
      </c>
      <c r="M286" t="str">
        <f t="shared" si="4"/>
        <v/>
      </c>
    </row>
    <row r="287" spans="1:13" x14ac:dyDescent="0.3">
      <c r="A287">
        <v>304834</v>
      </c>
      <c r="B287" t="s">
        <v>1563</v>
      </c>
      <c r="C287" t="s">
        <v>169</v>
      </c>
      <c r="D287" t="s">
        <v>1437</v>
      </c>
      <c r="E287">
        <v>42.572966999999998</v>
      </c>
      <c r="F287">
        <v>-71.392332999999994</v>
      </c>
      <c r="G287">
        <v>40729</v>
      </c>
      <c r="H287" t="s">
        <v>58</v>
      </c>
      <c r="I287" t="s">
        <v>26</v>
      </c>
      <c r="J287">
        <v>21</v>
      </c>
      <c r="L287">
        <v>10</v>
      </c>
      <c r="M287" t="str">
        <f t="shared" si="4"/>
        <v/>
      </c>
    </row>
    <row r="288" spans="1:13" x14ac:dyDescent="0.3">
      <c r="A288">
        <v>305190</v>
      </c>
      <c r="B288" t="s">
        <v>1563</v>
      </c>
      <c r="C288" t="s">
        <v>419</v>
      </c>
      <c r="D288" t="s">
        <v>1437</v>
      </c>
      <c r="E288">
        <v>0</v>
      </c>
      <c r="F288">
        <v>0</v>
      </c>
      <c r="G288">
        <v>40731</v>
      </c>
      <c r="H288" t="s">
        <v>58</v>
      </c>
      <c r="I288" t="s">
        <v>250</v>
      </c>
      <c r="J288">
        <v>19</v>
      </c>
      <c r="L288">
        <v>11</v>
      </c>
      <c r="M288" t="str">
        <f t="shared" si="4"/>
        <v/>
      </c>
    </row>
    <row r="289" spans="1:15" x14ac:dyDescent="0.3">
      <c r="A289">
        <v>307850</v>
      </c>
      <c r="B289" t="s">
        <v>1563</v>
      </c>
      <c r="C289" t="s">
        <v>364</v>
      </c>
      <c r="D289" t="s">
        <v>1437</v>
      </c>
      <c r="E289">
        <v>0</v>
      </c>
      <c r="F289">
        <v>0</v>
      </c>
      <c r="G289">
        <v>40751</v>
      </c>
      <c r="H289" t="s">
        <v>58</v>
      </c>
      <c r="I289" t="s">
        <v>26</v>
      </c>
      <c r="J289">
        <v>22</v>
      </c>
      <c r="L289">
        <v>12</v>
      </c>
      <c r="M289" t="str">
        <f t="shared" si="4"/>
        <v/>
      </c>
    </row>
    <row r="290" spans="1:15" x14ac:dyDescent="0.3">
      <c r="A290">
        <v>308309</v>
      </c>
      <c r="B290" t="s">
        <v>1563</v>
      </c>
      <c r="C290" t="s">
        <v>530</v>
      </c>
      <c r="D290" t="s">
        <v>1435</v>
      </c>
      <c r="E290">
        <v>0</v>
      </c>
      <c r="F290">
        <v>0</v>
      </c>
      <c r="G290">
        <v>40784</v>
      </c>
      <c r="H290" t="s">
        <v>58</v>
      </c>
      <c r="I290" t="s">
        <v>26</v>
      </c>
      <c r="J290">
        <v>340</v>
      </c>
      <c r="K290">
        <v>4</v>
      </c>
      <c r="L290">
        <v>24</v>
      </c>
      <c r="M290">
        <f t="shared" si="4"/>
        <v>4</v>
      </c>
    </row>
    <row r="291" spans="1:15" x14ac:dyDescent="0.3">
      <c r="A291">
        <v>309723</v>
      </c>
      <c r="B291" t="s">
        <v>1563</v>
      </c>
      <c r="C291" t="s">
        <v>154</v>
      </c>
      <c r="D291" t="s">
        <v>1471</v>
      </c>
      <c r="E291">
        <v>0</v>
      </c>
      <c r="F291">
        <v>0</v>
      </c>
      <c r="G291">
        <v>40784</v>
      </c>
      <c r="H291" t="s">
        <v>58</v>
      </c>
      <c r="I291" t="s">
        <v>26</v>
      </c>
      <c r="J291">
        <v>55</v>
      </c>
      <c r="L291">
        <v>30</v>
      </c>
      <c r="M291" t="str">
        <f t="shared" si="4"/>
        <v/>
      </c>
    </row>
    <row r="292" spans="1:15" x14ac:dyDescent="0.3">
      <c r="A292">
        <v>309728</v>
      </c>
      <c r="B292" t="s">
        <v>1563</v>
      </c>
      <c r="C292" t="s">
        <v>523</v>
      </c>
      <c r="D292" t="s">
        <v>1503</v>
      </c>
      <c r="E292">
        <v>0</v>
      </c>
      <c r="F292">
        <v>0</v>
      </c>
      <c r="G292">
        <v>40776</v>
      </c>
      <c r="H292" t="s">
        <v>58</v>
      </c>
      <c r="I292" t="s">
        <v>26</v>
      </c>
      <c r="J292">
        <v>39</v>
      </c>
      <c r="L292">
        <v>19</v>
      </c>
      <c r="M292" t="str">
        <f t="shared" si="4"/>
        <v/>
      </c>
      <c r="N292" t="s">
        <v>902</v>
      </c>
      <c r="O292" t="s">
        <v>902</v>
      </c>
    </row>
    <row r="293" spans="1:15" x14ac:dyDescent="0.3">
      <c r="J293" t="s">
        <v>1119</v>
      </c>
      <c r="K293" s="14">
        <f>AVERAGE(K9:K292)</f>
        <v>23.3135593220339</v>
      </c>
      <c r="M293" s="14">
        <f>AVERAGE(M9:M292)</f>
        <v>30.011904761904763</v>
      </c>
    </row>
    <row r="294" spans="1:15" x14ac:dyDescent="0.3">
      <c r="J294" t="s">
        <v>1120</v>
      </c>
      <c r="K294">
        <f>COUNT(K9:K292)</f>
        <v>236</v>
      </c>
      <c r="M294">
        <f>COUNT(M9:M292)</f>
        <v>168</v>
      </c>
    </row>
    <row r="295" spans="1:15" x14ac:dyDescent="0.3">
      <c r="J295" t="s">
        <v>1429</v>
      </c>
      <c r="K295">
        <f>MEDIAN(K9:K292)</f>
        <v>15</v>
      </c>
      <c r="M295">
        <f>MEDIAN(M9:M292)</f>
        <v>20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76"/>
  <sheetViews>
    <sheetView topLeftCell="A8" workbookViewId="0">
      <pane ySplit="1" topLeftCell="A49" activePane="bottomLeft" state="frozen"/>
      <selection activeCell="A8" sqref="A8"/>
      <selection pane="bottomLeft" activeCell="M77" sqref="M77"/>
    </sheetView>
  </sheetViews>
  <sheetFormatPr defaultRowHeight="14.4" x14ac:dyDescent="0.3"/>
  <sheetData>
    <row r="3" spans="1:13" x14ac:dyDescent="0.3">
      <c r="A3" t="s">
        <v>106</v>
      </c>
    </row>
    <row r="4" spans="1:13" x14ac:dyDescent="0.3">
      <c r="A4" t="s">
        <v>1578</v>
      </c>
    </row>
    <row r="6" spans="1:13" x14ac:dyDescent="0.3">
      <c r="A6" t="s">
        <v>818</v>
      </c>
    </row>
    <row r="8" spans="1:13" x14ac:dyDescent="0.3">
      <c r="A8" t="s">
        <v>109</v>
      </c>
      <c r="B8" t="s">
        <v>23</v>
      </c>
      <c r="C8" t="s">
        <v>110</v>
      </c>
      <c r="D8" t="s">
        <v>111</v>
      </c>
      <c r="E8" t="s">
        <v>112</v>
      </c>
      <c r="F8" t="s">
        <v>113</v>
      </c>
      <c r="G8" t="s">
        <v>114</v>
      </c>
      <c r="H8" t="s">
        <v>115</v>
      </c>
      <c r="I8" t="s">
        <v>116</v>
      </c>
      <c r="J8" t="s">
        <v>117</v>
      </c>
      <c r="K8" t="s">
        <v>118</v>
      </c>
      <c r="L8" t="s">
        <v>119</v>
      </c>
      <c r="M8" t="s">
        <v>1123</v>
      </c>
    </row>
    <row r="9" spans="1:13" x14ac:dyDescent="0.3">
      <c r="A9">
        <v>1716</v>
      </c>
      <c r="B9" t="s">
        <v>6</v>
      </c>
      <c r="C9" t="s">
        <v>487</v>
      </c>
      <c r="D9" t="s">
        <v>1579</v>
      </c>
      <c r="E9">
        <v>42.490631999999998</v>
      </c>
      <c r="F9">
        <v>-71.247598999999994</v>
      </c>
      <c r="G9">
        <v>36556</v>
      </c>
      <c r="H9" t="s">
        <v>58</v>
      </c>
      <c r="I9" t="s">
        <v>26</v>
      </c>
      <c r="J9">
        <v>505</v>
      </c>
      <c r="K9">
        <v>10</v>
      </c>
      <c r="L9">
        <v>20</v>
      </c>
      <c r="M9">
        <f>IF(K9&lt;1,"",IF(J9&gt;40,K9,""))</f>
        <v>10</v>
      </c>
    </row>
    <row r="10" spans="1:13" x14ac:dyDescent="0.3">
      <c r="A10">
        <v>1719</v>
      </c>
      <c r="B10" t="s">
        <v>6</v>
      </c>
      <c r="C10" t="s">
        <v>402</v>
      </c>
      <c r="D10" t="s">
        <v>1580</v>
      </c>
      <c r="G10">
        <v>36749</v>
      </c>
      <c r="H10" t="s">
        <v>58</v>
      </c>
      <c r="I10" t="s">
        <v>26</v>
      </c>
      <c r="J10">
        <v>165</v>
      </c>
      <c r="K10">
        <v>8</v>
      </c>
      <c r="L10">
        <v>10</v>
      </c>
      <c r="M10">
        <f t="shared" ref="M10:M73" si="0">IF(K10&lt;1,"",IF(J10&gt;40,K10,""))</f>
        <v>8</v>
      </c>
    </row>
    <row r="11" spans="1:13" x14ac:dyDescent="0.3">
      <c r="A11">
        <v>1720</v>
      </c>
      <c r="B11" t="s">
        <v>6</v>
      </c>
      <c r="C11" t="s">
        <v>682</v>
      </c>
      <c r="D11" t="s">
        <v>1581</v>
      </c>
      <c r="E11">
        <v>42.519983000000003</v>
      </c>
      <c r="F11">
        <v>-71.280302000000006</v>
      </c>
      <c r="G11">
        <v>36774</v>
      </c>
      <c r="H11" t="s">
        <v>58</v>
      </c>
      <c r="I11" t="s">
        <v>26</v>
      </c>
      <c r="J11">
        <v>320</v>
      </c>
      <c r="K11">
        <v>20</v>
      </c>
      <c r="L11">
        <v>19</v>
      </c>
      <c r="M11">
        <f t="shared" si="0"/>
        <v>20</v>
      </c>
    </row>
    <row r="12" spans="1:13" x14ac:dyDescent="0.3">
      <c r="A12">
        <v>2010</v>
      </c>
      <c r="B12" t="s">
        <v>6</v>
      </c>
      <c r="C12" t="s">
        <v>520</v>
      </c>
      <c r="D12" t="s">
        <v>1582</v>
      </c>
      <c r="E12">
        <v>42.508927999999997</v>
      </c>
      <c r="F12">
        <v>-71.283349000000001</v>
      </c>
      <c r="G12">
        <v>36507</v>
      </c>
      <c r="H12" t="s">
        <v>25</v>
      </c>
      <c r="I12" t="s">
        <v>26</v>
      </c>
      <c r="J12">
        <v>340</v>
      </c>
      <c r="K12">
        <v>45</v>
      </c>
      <c r="L12">
        <v>20</v>
      </c>
      <c r="M12">
        <f t="shared" si="0"/>
        <v>45</v>
      </c>
    </row>
    <row r="13" spans="1:13" x14ac:dyDescent="0.3">
      <c r="A13">
        <v>2034</v>
      </c>
      <c r="B13" t="s">
        <v>6</v>
      </c>
      <c r="C13" t="s">
        <v>661</v>
      </c>
      <c r="D13" t="s">
        <v>1583</v>
      </c>
      <c r="E13">
        <v>42.504429999999999</v>
      </c>
      <c r="F13">
        <v>-71.250280000000004</v>
      </c>
      <c r="G13">
        <v>36335</v>
      </c>
      <c r="H13" t="s">
        <v>58</v>
      </c>
      <c r="I13" t="s">
        <v>26</v>
      </c>
      <c r="J13">
        <v>125</v>
      </c>
      <c r="K13">
        <v>8</v>
      </c>
      <c r="L13">
        <v>20</v>
      </c>
      <c r="M13">
        <f t="shared" si="0"/>
        <v>8</v>
      </c>
    </row>
    <row r="14" spans="1:13" x14ac:dyDescent="0.3">
      <c r="A14">
        <v>2058</v>
      </c>
      <c r="B14" t="s">
        <v>6</v>
      </c>
      <c r="C14" t="s">
        <v>556</v>
      </c>
      <c r="D14" t="s">
        <v>1584</v>
      </c>
      <c r="G14">
        <v>36137</v>
      </c>
      <c r="H14" t="s">
        <v>25</v>
      </c>
      <c r="I14" t="s">
        <v>26</v>
      </c>
      <c r="J14">
        <v>455</v>
      </c>
      <c r="K14">
        <v>21</v>
      </c>
      <c r="L14">
        <v>20</v>
      </c>
      <c r="M14">
        <f t="shared" si="0"/>
        <v>21</v>
      </c>
    </row>
    <row r="15" spans="1:13" x14ac:dyDescent="0.3">
      <c r="A15">
        <v>2220</v>
      </c>
      <c r="B15" t="s">
        <v>6</v>
      </c>
      <c r="D15" t="s">
        <v>1585</v>
      </c>
      <c r="G15">
        <v>36038</v>
      </c>
      <c r="H15" t="s">
        <v>25</v>
      </c>
      <c r="I15" t="s">
        <v>26</v>
      </c>
      <c r="J15">
        <v>405</v>
      </c>
      <c r="K15">
        <v>139</v>
      </c>
      <c r="L15">
        <v>6</v>
      </c>
      <c r="M15">
        <f t="shared" si="0"/>
        <v>139</v>
      </c>
    </row>
    <row r="16" spans="1:13" x14ac:dyDescent="0.3">
      <c r="A16">
        <v>27708</v>
      </c>
      <c r="B16" t="s">
        <v>1586</v>
      </c>
      <c r="C16" t="s">
        <v>1587</v>
      </c>
      <c r="D16" t="s">
        <v>1588</v>
      </c>
      <c r="G16">
        <v>36221</v>
      </c>
      <c r="H16" t="s">
        <v>25</v>
      </c>
      <c r="J16">
        <v>300</v>
      </c>
      <c r="K16">
        <v>70</v>
      </c>
      <c r="L16">
        <v>41</v>
      </c>
      <c r="M16">
        <f t="shared" si="0"/>
        <v>70</v>
      </c>
    </row>
    <row r="17" spans="1:13" x14ac:dyDescent="0.3">
      <c r="A17">
        <v>27721</v>
      </c>
      <c r="B17" t="s">
        <v>1586</v>
      </c>
      <c r="C17" t="s">
        <v>1589</v>
      </c>
      <c r="D17" t="s">
        <v>1590</v>
      </c>
      <c r="G17">
        <v>35286</v>
      </c>
      <c r="H17" t="s">
        <v>58</v>
      </c>
      <c r="I17" t="s">
        <v>26</v>
      </c>
      <c r="J17">
        <v>350</v>
      </c>
      <c r="K17">
        <v>38</v>
      </c>
      <c r="L17">
        <v>20</v>
      </c>
      <c r="M17">
        <f t="shared" si="0"/>
        <v>38</v>
      </c>
    </row>
    <row r="18" spans="1:13" x14ac:dyDescent="0.3">
      <c r="A18">
        <v>27722</v>
      </c>
      <c r="B18" t="s">
        <v>1586</v>
      </c>
      <c r="D18" t="s">
        <v>1591</v>
      </c>
      <c r="G18">
        <v>35285</v>
      </c>
      <c r="H18" t="s">
        <v>58</v>
      </c>
      <c r="I18" t="s">
        <v>26</v>
      </c>
      <c r="J18">
        <v>255</v>
      </c>
      <c r="K18">
        <v>10</v>
      </c>
      <c r="L18">
        <v>30</v>
      </c>
      <c r="M18">
        <f t="shared" si="0"/>
        <v>10</v>
      </c>
    </row>
    <row r="19" spans="1:13" x14ac:dyDescent="0.3">
      <c r="A19">
        <v>27723</v>
      </c>
      <c r="B19" t="s">
        <v>1586</v>
      </c>
      <c r="C19" t="s">
        <v>257</v>
      </c>
      <c r="D19" t="s">
        <v>54</v>
      </c>
      <c r="G19">
        <v>35221</v>
      </c>
      <c r="H19" t="s">
        <v>58</v>
      </c>
      <c r="J19">
        <v>505</v>
      </c>
      <c r="K19">
        <v>2</v>
      </c>
      <c r="L19">
        <v>5</v>
      </c>
      <c r="M19">
        <f t="shared" si="0"/>
        <v>2</v>
      </c>
    </row>
    <row r="20" spans="1:13" x14ac:dyDescent="0.3">
      <c r="A20">
        <v>27725</v>
      </c>
      <c r="B20" t="s">
        <v>1586</v>
      </c>
      <c r="C20" t="s">
        <v>822</v>
      </c>
      <c r="D20" t="s">
        <v>1592</v>
      </c>
      <c r="G20">
        <v>35016</v>
      </c>
      <c r="H20" t="s">
        <v>25</v>
      </c>
      <c r="I20" t="s">
        <v>142</v>
      </c>
      <c r="J20">
        <v>500</v>
      </c>
      <c r="K20">
        <v>20</v>
      </c>
      <c r="L20">
        <v>27</v>
      </c>
      <c r="M20">
        <f t="shared" si="0"/>
        <v>20</v>
      </c>
    </row>
    <row r="21" spans="1:13" x14ac:dyDescent="0.3">
      <c r="A21">
        <v>27729</v>
      </c>
      <c r="B21" t="s">
        <v>1586</v>
      </c>
      <c r="C21" t="s">
        <v>606</v>
      </c>
      <c r="D21" t="s">
        <v>1581</v>
      </c>
      <c r="G21">
        <v>34838</v>
      </c>
      <c r="H21" t="s">
        <v>58</v>
      </c>
      <c r="J21">
        <v>450</v>
      </c>
      <c r="K21">
        <v>25</v>
      </c>
      <c r="L21">
        <v>19</v>
      </c>
      <c r="M21">
        <f t="shared" si="0"/>
        <v>25</v>
      </c>
    </row>
    <row r="22" spans="1:13" x14ac:dyDescent="0.3">
      <c r="A22">
        <v>27730</v>
      </c>
      <c r="B22" t="s">
        <v>1586</v>
      </c>
      <c r="C22" t="s">
        <v>487</v>
      </c>
      <c r="D22" t="s">
        <v>1593</v>
      </c>
      <c r="G22">
        <v>34768</v>
      </c>
      <c r="H22" t="s">
        <v>58</v>
      </c>
      <c r="J22">
        <v>275</v>
      </c>
      <c r="K22">
        <v>25</v>
      </c>
      <c r="L22">
        <v>21</v>
      </c>
      <c r="M22">
        <f t="shared" si="0"/>
        <v>25</v>
      </c>
    </row>
    <row r="23" spans="1:13" x14ac:dyDescent="0.3">
      <c r="A23">
        <v>27736</v>
      </c>
      <c r="B23" t="s">
        <v>1586</v>
      </c>
      <c r="C23" t="s">
        <v>520</v>
      </c>
      <c r="D23" t="s">
        <v>1592</v>
      </c>
      <c r="G23">
        <v>33866</v>
      </c>
      <c r="H23" t="s">
        <v>58</v>
      </c>
      <c r="J23">
        <v>115</v>
      </c>
      <c r="K23">
        <v>4</v>
      </c>
      <c r="L23">
        <v>20</v>
      </c>
      <c r="M23">
        <f t="shared" si="0"/>
        <v>4</v>
      </c>
    </row>
    <row r="24" spans="1:13" x14ac:dyDescent="0.3">
      <c r="A24">
        <v>27737</v>
      </c>
      <c r="B24" t="s">
        <v>1586</v>
      </c>
      <c r="C24" t="s">
        <v>476</v>
      </c>
      <c r="D24" t="s">
        <v>1185</v>
      </c>
      <c r="G24">
        <v>33795</v>
      </c>
      <c r="H24" t="s">
        <v>25</v>
      </c>
      <c r="J24">
        <v>1180</v>
      </c>
      <c r="K24">
        <v>22</v>
      </c>
      <c r="L24">
        <v>5</v>
      </c>
      <c r="M24">
        <f t="shared" si="0"/>
        <v>22</v>
      </c>
    </row>
    <row r="25" spans="1:13" x14ac:dyDescent="0.3">
      <c r="A25">
        <v>27738</v>
      </c>
      <c r="B25" t="s">
        <v>1586</v>
      </c>
      <c r="C25" t="s">
        <v>859</v>
      </c>
      <c r="D25" t="s">
        <v>1594</v>
      </c>
      <c r="G25">
        <v>33709</v>
      </c>
      <c r="H25" t="s">
        <v>58</v>
      </c>
      <c r="J25">
        <v>360</v>
      </c>
      <c r="K25">
        <v>8</v>
      </c>
      <c r="L25">
        <v>20</v>
      </c>
      <c r="M25">
        <f t="shared" si="0"/>
        <v>8</v>
      </c>
    </row>
    <row r="26" spans="1:13" x14ac:dyDescent="0.3">
      <c r="A26">
        <v>27741</v>
      </c>
      <c r="B26" t="s">
        <v>1586</v>
      </c>
      <c r="C26" t="s">
        <v>1184</v>
      </c>
      <c r="D26" t="s">
        <v>1595</v>
      </c>
      <c r="G26">
        <v>33731</v>
      </c>
      <c r="H26" t="s">
        <v>25</v>
      </c>
      <c r="J26">
        <v>525</v>
      </c>
      <c r="K26">
        <v>60</v>
      </c>
      <c r="M26">
        <f t="shared" si="0"/>
        <v>60</v>
      </c>
    </row>
    <row r="27" spans="1:13" x14ac:dyDescent="0.3">
      <c r="A27">
        <v>27742</v>
      </c>
      <c r="B27" t="s">
        <v>1586</v>
      </c>
      <c r="C27" t="s">
        <v>1184</v>
      </c>
      <c r="D27" t="s">
        <v>1595</v>
      </c>
      <c r="G27">
        <v>33723</v>
      </c>
      <c r="H27" t="s">
        <v>25</v>
      </c>
      <c r="J27">
        <v>400</v>
      </c>
      <c r="K27">
        <v>19</v>
      </c>
      <c r="L27">
        <v>40</v>
      </c>
      <c r="M27">
        <f t="shared" si="0"/>
        <v>19</v>
      </c>
    </row>
    <row r="28" spans="1:13" x14ac:dyDescent="0.3">
      <c r="A28">
        <v>27756</v>
      </c>
      <c r="B28" t="s">
        <v>1586</v>
      </c>
      <c r="C28" t="s">
        <v>606</v>
      </c>
      <c r="D28" t="s">
        <v>234</v>
      </c>
      <c r="G28">
        <v>33345</v>
      </c>
      <c r="H28" t="s">
        <v>58</v>
      </c>
      <c r="J28">
        <v>205</v>
      </c>
      <c r="K28">
        <v>35</v>
      </c>
      <c r="L28">
        <v>60</v>
      </c>
      <c r="M28">
        <f t="shared" si="0"/>
        <v>35</v>
      </c>
    </row>
    <row r="29" spans="1:13" x14ac:dyDescent="0.3">
      <c r="A29">
        <v>27757</v>
      </c>
      <c r="B29" t="s">
        <v>1586</v>
      </c>
      <c r="C29" t="s">
        <v>419</v>
      </c>
      <c r="D29" t="s">
        <v>1596</v>
      </c>
      <c r="G29">
        <v>33344</v>
      </c>
      <c r="H29" t="s">
        <v>58</v>
      </c>
      <c r="J29">
        <v>305</v>
      </c>
      <c r="K29">
        <v>6</v>
      </c>
      <c r="L29">
        <v>20</v>
      </c>
      <c r="M29">
        <f t="shared" si="0"/>
        <v>6</v>
      </c>
    </row>
    <row r="30" spans="1:13" x14ac:dyDescent="0.3">
      <c r="A30">
        <v>27764</v>
      </c>
      <c r="B30" t="s">
        <v>1586</v>
      </c>
      <c r="C30" t="s">
        <v>225</v>
      </c>
      <c r="D30" t="s">
        <v>137</v>
      </c>
      <c r="G30">
        <v>33205</v>
      </c>
      <c r="H30" t="s">
        <v>58</v>
      </c>
      <c r="J30">
        <v>525</v>
      </c>
      <c r="K30">
        <v>63</v>
      </c>
      <c r="L30">
        <v>1</v>
      </c>
      <c r="M30">
        <f t="shared" si="0"/>
        <v>63</v>
      </c>
    </row>
    <row r="31" spans="1:13" x14ac:dyDescent="0.3">
      <c r="A31">
        <v>27768</v>
      </c>
      <c r="B31" t="s">
        <v>1586</v>
      </c>
      <c r="C31" t="s">
        <v>195</v>
      </c>
      <c r="D31" t="s">
        <v>1597</v>
      </c>
      <c r="G31">
        <v>33116</v>
      </c>
      <c r="H31" t="s">
        <v>25</v>
      </c>
      <c r="J31">
        <v>11</v>
      </c>
      <c r="M31" t="str">
        <f t="shared" si="0"/>
        <v/>
      </c>
    </row>
    <row r="32" spans="1:13" x14ac:dyDescent="0.3">
      <c r="A32">
        <v>27770</v>
      </c>
      <c r="B32" t="s">
        <v>1586</v>
      </c>
      <c r="C32" t="s">
        <v>217</v>
      </c>
      <c r="D32" t="s">
        <v>1598</v>
      </c>
      <c r="G32">
        <v>33105</v>
      </c>
      <c r="H32" t="s">
        <v>58</v>
      </c>
      <c r="J32">
        <v>1120</v>
      </c>
      <c r="K32">
        <v>59</v>
      </c>
      <c r="L32">
        <v>40</v>
      </c>
      <c r="M32">
        <f t="shared" si="0"/>
        <v>59</v>
      </c>
    </row>
    <row r="33" spans="1:13" x14ac:dyDescent="0.3">
      <c r="A33">
        <v>27779</v>
      </c>
      <c r="B33" t="s">
        <v>1586</v>
      </c>
      <c r="C33" t="s">
        <v>200</v>
      </c>
      <c r="D33" t="s">
        <v>1553</v>
      </c>
      <c r="G33">
        <v>32933</v>
      </c>
      <c r="H33" t="s">
        <v>25</v>
      </c>
      <c r="I33" t="s">
        <v>26</v>
      </c>
      <c r="J33">
        <v>405</v>
      </c>
      <c r="K33">
        <v>25</v>
      </c>
      <c r="L33">
        <v>30</v>
      </c>
      <c r="M33">
        <f t="shared" si="0"/>
        <v>25</v>
      </c>
    </row>
    <row r="34" spans="1:13" x14ac:dyDescent="0.3">
      <c r="A34">
        <v>27784</v>
      </c>
      <c r="B34" t="s">
        <v>1586</v>
      </c>
      <c r="C34" t="s">
        <v>682</v>
      </c>
      <c r="D34" t="s">
        <v>951</v>
      </c>
      <c r="G34">
        <v>32709</v>
      </c>
      <c r="H34" t="s">
        <v>58</v>
      </c>
      <c r="I34" t="s">
        <v>26</v>
      </c>
      <c r="J34">
        <v>500</v>
      </c>
      <c r="K34">
        <v>20</v>
      </c>
      <c r="M34">
        <f t="shared" si="0"/>
        <v>20</v>
      </c>
    </row>
    <row r="35" spans="1:13" x14ac:dyDescent="0.3">
      <c r="A35">
        <v>27787</v>
      </c>
      <c r="B35" t="s">
        <v>1586</v>
      </c>
      <c r="C35" t="s">
        <v>167</v>
      </c>
      <c r="D35" t="s">
        <v>1593</v>
      </c>
      <c r="G35">
        <v>32668</v>
      </c>
      <c r="H35" t="s">
        <v>58</v>
      </c>
      <c r="I35" t="s">
        <v>26</v>
      </c>
      <c r="J35">
        <v>460</v>
      </c>
      <c r="K35">
        <v>25</v>
      </c>
      <c r="L35">
        <v>10</v>
      </c>
      <c r="M35">
        <f t="shared" si="0"/>
        <v>25</v>
      </c>
    </row>
    <row r="36" spans="1:13" x14ac:dyDescent="0.3">
      <c r="A36">
        <v>27788</v>
      </c>
      <c r="B36" t="s">
        <v>1586</v>
      </c>
      <c r="C36" t="s">
        <v>682</v>
      </c>
      <c r="D36" t="s">
        <v>1599</v>
      </c>
      <c r="G36">
        <v>32658</v>
      </c>
      <c r="H36" t="s">
        <v>25</v>
      </c>
      <c r="I36" t="s">
        <v>26</v>
      </c>
      <c r="J36">
        <v>425</v>
      </c>
      <c r="K36">
        <v>40</v>
      </c>
      <c r="L36">
        <v>23</v>
      </c>
      <c r="M36">
        <f t="shared" si="0"/>
        <v>40</v>
      </c>
    </row>
    <row r="37" spans="1:13" x14ac:dyDescent="0.3">
      <c r="A37">
        <v>27789</v>
      </c>
      <c r="B37" t="s">
        <v>1586</v>
      </c>
      <c r="C37" t="s">
        <v>859</v>
      </c>
      <c r="D37" t="s">
        <v>1600</v>
      </c>
      <c r="G37">
        <v>32637</v>
      </c>
      <c r="H37" t="s">
        <v>58</v>
      </c>
      <c r="I37" t="s">
        <v>26</v>
      </c>
      <c r="J37">
        <v>450</v>
      </c>
      <c r="K37">
        <v>6</v>
      </c>
      <c r="M37">
        <f t="shared" si="0"/>
        <v>6</v>
      </c>
    </row>
    <row r="38" spans="1:13" x14ac:dyDescent="0.3">
      <c r="A38">
        <v>27793</v>
      </c>
      <c r="B38" t="s">
        <v>1586</v>
      </c>
      <c r="C38" t="s">
        <v>282</v>
      </c>
      <c r="D38" t="s">
        <v>95</v>
      </c>
      <c r="G38">
        <v>32569</v>
      </c>
      <c r="H38" t="s">
        <v>25</v>
      </c>
      <c r="I38" t="s">
        <v>26</v>
      </c>
      <c r="K38">
        <v>11</v>
      </c>
      <c r="L38">
        <v>20</v>
      </c>
      <c r="M38" t="str">
        <f t="shared" si="0"/>
        <v/>
      </c>
    </row>
    <row r="39" spans="1:13" x14ac:dyDescent="0.3">
      <c r="A39">
        <v>27795</v>
      </c>
      <c r="B39" t="s">
        <v>1586</v>
      </c>
      <c r="C39" t="s">
        <v>822</v>
      </c>
      <c r="D39" t="s">
        <v>1601</v>
      </c>
      <c r="G39">
        <v>32408</v>
      </c>
      <c r="H39" t="s">
        <v>25</v>
      </c>
      <c r="I39" t="s">
        <v>26</v>
      </c>
      <c r="J39">
        <v>180</v>
      </c>
      <c r="K39">
        <v>22</v>
      </c>
      <c r="L39">
        <v>15</v>
      </c>
      <c r="M39">
        <f t="shared" si="0"/>
        <v>22</v>
      </c>
    </row>
    <row r="40" spans="1:13" x14ac:dyDescent="0.3">
      <c r="A40">
        <v>27796</v>
      </c>
      <c r="B40" t="s">
        <v>1586</v>
      </c>
      <c r="C40" t="s">
        <v>178</v>
      </c>
      <c r="D40" t="s">
        <v>1602</v>
      </c>
      <c r="G40">
        <v>32372</v>
      </c>
      <c r="H40" t="s">
        <v>25</v>
      </c>
      <c r="I40" t="s">
        <v>26</v>
      </c>
      <c r="J40">
        <v>120</v>
      </c>
      <c r="K40">
        <v>40</v>
      </c>
      <c r="L40">
        <v>12</v>
      </c>
      <c r="M40">
        <f t="shared" si="0"/>
        <v>40</v>
      </c>
    </row>
    <row r="41" spans="1:13" x14ac:dyDescent="0.3">
      <c r="A41">
        <v>27797</v>
      </c>
      <c r="B41" t="s">
        <v>1586</v>
      </c>
      <c r="C41" t="s">
        <v>1148</v>
      </c>
      <c r="D41" t="s">
        <v>1603</v>
      </c>
      <c r="G41">
        <v>32248</v>
      </c>
      <c r="H41" t="s">
        <v>25</v>
      </c>
      <c r="I41" t="s">
        <v>26</v>
      </c>
      <c r="K41">
        <v>70</v>
      </c>
      <c r="L41">
        <v>40</v>
      </c>
      <c r="M41" t="str">
        <f t="shared" si="0"/>
        <v/>
      </c>
    </row>
    <row r="42" spans="1:13" x14ac:dyDescent="0.3">
      <c r="A42">
        <v>27798</v>
      </c>
      <c r="B42" t="s">
        <v>1586</v>
      </c>
      <c r="D42" t="s">
        <v>1603</v>
      </c>
      <c r="G42">
        <v>32223</v>
      </c>
      <c r="H42" t="s">
        <v>58</v>
      </c>
      <c r="I42" t="s">
        <v>26</v>
      </c>
      <c r="K42">
        <v>105</v>
      </c>
      <c r="L42">
        <v>65</v>
      </c>
      <c r="M42" t="str">
        <f t="shared" si="0"/>
        <v/>
      </c>
    </row>
    <row r="43" spans="1:13" x14ac:dyDescent="0.3">
      <c r="A43">
        <v>27799</v>
      </c>
      <c r="B43" t="s">
        <v>1586</v>
      </c>
      <c r="C43" t="s">
        <v>190</v>
      </c>
      <c r="D43" t="s">
        <v>1604</v>
      </c>
      <c r="G43">
        <v>32049</v>
      </c>
      <c r="H43" t="s">
        <v>25</v>
      </c>
      <c r="I43" t="s">
        <v>26</v>
      </c>
      <c r="K43">
        <v>45</v>
      </c>
      <c r="L43">
        <v>30</v>
      </c>
      <c r="M43" t="str">
        <f t="shared" si="0"/>
        <v/>
      </c>
    </row>
    <row r="44" spans="1:13" x14ac:dyDescent="0.3">
      <c r="A44">
        <v>27800</v>
      </c>
      <c r="B44" t="s">
        <v>1586</v>
      </c>
      <c r="D44" t="s">
        <v>1598</v>
      </c>
      <c r="G44">
        <v>32023</v>
      </c>
      <c r="H44" t="s">
        <v>25</v>
      </c>
      <c r="I44" t="s">
        <v>26</v>
      </c>
      <c r="K44">
        <v>12</v>
      </c>
      <c r="L44">
        <v>45</v>
      </c>
      <c r="M44" t="str">
        <f t="shared" si="0"/>
        <v/>
      </c>
    </row>
    <row r="45" spans="1:13" x14ac:dyDescent="0.3">
      <c r="A45">
        <v>27801</v>
      </c>
      <c r="B45" t="s">
        <v>1586</v>
      </c>
      <c r="D45" t="s">
        <v>1605</v>
      </c>
      <c r="G45">
        <v>32008</v>
      </c>
      <c r="H45" t="s">
        <v>25</v>
      </c>
      <c r="K45">
        <v>2</v>
      </c>
      <c r="L45">
        <v>30</v>
      </c>
      <c r="M45" t="str">
        <f t="shared" si="0"/>
        <v/>
      </c>
    </row>
    <row r="46" spans="1:13" x14ac:dyDescent="0.3">
      <c r="A46">
        <v>27802</v>
      </c>
      <c r="B46" t="s">
        <v>1586</v>
      </c>
      <c r="D46" t="s">
        <v>1605</v>
      </c>
      <c r="G46">
        <v>32007</v>
      </c>
      <c r="H46" t="s">
        <v>25</v>
      </c>
      <c r="I46" t="s">
        <v>26</v>
      </c>
      <c r="K46">
        <v>3</v>
      </c>
      <c r="L46">
        <v>25</v>
      </c>
      <c r="M46" t="str">
        <f t="shared" si="0"/>
        <v/>
      </c>
    </row>
    <row r="47" spans="1:13" x14ac:dyDescent="0.3">
      <c r="A47">
        <v>27803</v>
      </c>
      <c r="B47" t="s">
        <v>1586</v>
      </c>
      <c r="G47">
        <v>31897</v>
      </c>
      <c r="H47" t="s">
        <v>58</v>
      </c>
      <c r="I47" t="s">
        <v>26</v>
      </c>
      <c r="J47">
        <v>405</v>
      </c>
      <c r="L47">
        <v>5</v>
      </c>
      <c r="M47" t="str">
        <f t="shared" si="0"/>
        <v/>
      </c>
    </row>
    <row r="48" spans="1:13" x14ac:dyDescent="0.3">
      <c r="A48">
        <v>27804</v>
      </c>
      <c r="B48" t="s">
        <v>1586</v>
      </c>
      <c r="D48" t="s">
        <v>1601</v>
      </c>
      <c r="H48" t="s">
        <v>25</v>
      </c>
      <c r="I48" t="s">
        <v>26</v>
      </c>
      <c r="K48">
        <v>20</v>
      </c>
      <c r="L48">
        <v>20</v>
      </c>
      <c r="M48" t="str">
        <f t="shared" si="0"/>
        <v/>
      </c>
    </row>
    <row r="49" spans="1:13" x14ac:dyDescent="0.3">
      <c r="A49">
        <v>27805</v>
      </c>
      <c r="B49" t="s">
        <v>1586</v>
      </c>
      <c r="D49" t="s">
        <v>1553</v>
      </c>
      <c r="G49">
        <v>31835</v>
      </c>
      <c r="H49" t="s">
        <v>25</v>
      </c>
      <c r="I49" t="s">
        <v>26</v>
      </c>
      <c r="J49">
        <v>345</v>
      </c>
      <c r="K49">
        <v>10</v>
      </c>
      <c r="L49">
        <v>10</v>
      </c>
      <c r="M49">
        <f t="shared" si="0"/>
        <v>10</v>
      </c>
    </row>
    <row r="50" spans="1:13" x14ac:dyDescent="0.3">
      <c r="A50">
        <v>27806</v>
      </c>
      <c r="B50" t="s">
        <v>1586</v>
      </c>
      <c r="D50" t="s">
        <v>1588</v>
      </c>
      <c r="G50">
        <v>30434</v>
      </c>
      <c r="H50" t="s">
        <v>25</v>
      </c>
      <c r="I50" t="s">
        <v>26</v>
      </c>
      <c r="K50">
        <v>7</v>
      </c>
      <c r="M50" t="str">
        <f t="shared" si="0"/>
        <v/>
      </c>
    </row>
    <row r="51" spans="1:13" x14ac:dyDescent="0.3">
      <c r="A51">
        <v>27807</v>
      </c>
      <c r="B51" t="s">
        <v>1586</v>
      </c>
      <c r="D51" t="s">
        <v>1596</v>
      </c>
      <c r="G51">
        <v>30104</v>
      </c>
      <c r="H51" t="s">
        <v>25</v>
      </c>
      <c r="I51" t="s">
        <v>26</v>
      </c>
      <c r="J51">
        <v>285</v>
      </c>
      <c r="K51">
        <v>7</v>
      </c>
      <c r="L51">
        <v>5</v>
      </c>
      <c r="M51">
        <f t="shared" si="0"/>
        <v>7</v>
      </c>
    </row>
    <row r="52" spans="1:13" x14ac:dyDescent="0.3">
      <c r="A52">
        <v>27808</v>
      </c>
      <c r="B52" t="s">
        <v>1586</v>
      </c>
      <c r="C52" t="s">
        <v>661</v>
      </c>
      <c r="D52" t="s">
        <v>1606</v>
      </c>
      <c r="G52">
        <v>29921</v>
      </c>
      <c r="H52" t="s">
        <v>25</v>
      </c>
      <c r="I52" t="s">
        <v>26</v>
      </c>
      <c r="J52">
        <v>250</v>
      </c>
      <c r="K52">
        <v>56</v>
      </c>
      <c r="L52">
        <v>35</v>
      </c>
      <c r="M52">
        <f t="shared" si="0"/>
        <v>56</v>
      </c>
    </row>
    <row r="53" spans="1:13" x14ac:dyDescent="0.3">
      <c r="A53">
        <v>27809</v>
      </c>
      <c r="B53" t="s">
        <v>1586</v>
      </c>
      <c r="C53" t="s">
        <v>217</v>
      </c>
      <c r="D53" t="s">
        <v>1598</v>
      </c>
      <c r="G53">
        <v>29768</v>
      </c>
      <c r="H53" t="s">
        <v>58</v>
      </c>
      <c r="I53" t="s">
        <v>26</v>
      </c>
      <c r="J53">
        <v>503</v>
      </c>
      <c r="K53">
        <v>23</v>
      </c>
      <c r="L53">
        <v>8</v>
      </c>
      <c r="M53">
        <f t="shared" si="0"/>
        <v>23</v>
      </c>
    </row>
    <row r="54" spans="1:13" x14ac:dyDescent="0.3">
      <c r="A54">
        <v>27810</v>
      </c>
      <c r="B54" t="s">
        <v>1586</v>
      </c>
      <c r="D54" t="s">
        <v>1598</v>
      </c>
      <c r="G54">
        <v>29434</v>
      </c>
      <c r="H54" t="s">
        <v>25</v>
      </c>
      <c r="I54" t="s">
        <v>26</v>
      </c>
      <c r="J54">
        <v>720</v>
      </c>
      <c r="K54">
        <v>21</v>
      </c>
      <c r="M54">
        <f t="shared" si="0"/>
        <v>21</v>
      </c>
    </row>
    <row r="55" spans="1:13" x14ac:dyDescent="0.3">
      <c r="A55">
        <v>103176</v>
      </c>
      <c r="B55" t="s">
        <v>6</v>
      </c>
      <c r="C55" t="s">
        <v>281</v>
      </c>
      <c r="D55" t="s">
        <v>1607</v>
      </c>
      <c r="G55">
        <v>37102</v>
      </c>
      <c r="H55" t="s">
        <v>58</v>
      </c>
      <c r="I55" t="s">
        <v>26</v>
      </c>
      <c r="J55">
        <v>200</v>
      </c>
      <c r="K55">
        <v>6</v>
      </c>
      <c r="L55">
        <v>20</v>
      </c>
      <c r="M55">
        <f t="shared" si="0"/>
        <v>6</v>
      </c>
    </row>
    <row r="56" spans="1:13" x14ac:dyDescent="0.3">
      <c r="A56">
        <v>105563</v>
      </c>
      <c r="B56" t="s">
        <v>6</v>
      </c>
      <c r="C56" t="s">
        <v>1608</v>
      </c>
      <c r="D56" t="s">
        <v>95</v>
      </c>
      <c r="E56">
        <v>42.522272000000001</v>
      </c>
      <c r="F56">
        <v>-71.286291000000006</v>
      </c>
      <c r="G56">
        <v>37167</v>
      </c>
      <c r="H56" t="s">
        <v>58</v>
      </c>
      <c r="I56" t="s">
        <v>26</v>
      </c>
      <c r="J56">
        <v>600</v>
      </c>
      <c r="K56">
        <v>8</v>
      </c>
      <c r="L56">
        <v>20</v>
      </c>
      <c r="M56">
        <f t="shared" si="0"/>
        <v>8</v>
      </c>
    </row>
    <row r="57" spans="1:13" x14ac:dyDescent="0.3">
      <c r="A57">
        <v>105652</v>
      </c>
      <c r="B57" t="s">
        <v>6</v>
      </c>
      <c r="C57" t="s">
        <v>1056</v>
      </c>
      <c r="D57" t="s">
        <v>1598</v>
      </c>
      <c r="E57">
        <v>42.519208999999996</v>
      </c>
      <c r="F57">
        <v>-71.254182</v>
      </c>
      <c r="G57">
        <v>37271</v>
      </c>
      <c r="H57" t="s">
        <v>58</v>
      </c>
      <c r="I57" t="s">
        <v>26</v>
      </c>
      <c r="J57">
        <v>820</v>
      </c>
      <c r="K57">
        <v>6</v>
      </c>
      <c r="L57">
        <v>20</v>
      </c>
      <c r="M57">
        <f t="shared" si="0"/>
        <v>6</v>
      </c>
    </row>
    <row r="58" spans="1:13" x14ac:dyDescent="0.3">
      <c r="A58">
        <v>111849</v>
      </c>
      <c r="B58" t="s">
        <v>6</v>
      </c>
      <c r="C58" t="s">
        <v>248</v>
      </c>
      <c r="D58" t="s">
        <v>1609</v>
      </c>
      <c r="E58">
        <v>42.519416</v>
      </c>
      <c r="F58">
        <v>-71.281054999999995</v>
      </c>
      <c r="G58">
        <v>37369</v>
      </c>
      <c r="H58" t="s">
        <v>58</v>
      </c>
      <c r="I58" t="s">
        <v>26</v>
      </c>
      <c r="J58">
        <v>360</v>
      </c>
      <c r="K58">
        <v>12</v>
      </c>
      <c r="L58">
        <v>25</v>
      </c>
      <c r="M58">
        <f t="shared" si="0"/>
        <v>12</v>
      </c>
    </row>
    <row r="59" spans="1:13" x14ac:dyDescent="0.3">
      <c r="A59">
        <v>112810</v>
      </c>
      <c r="B59" t="s">
        <v>6</v>
      </c>
      <c r="C59" t="s">
        <v>1610</v>
      </c>
      <c r="D59" t="s">
        <v>1588</v>
      </c>
      <c r="G59">
        <v>37419</v>
      </c>
      <c r="H59" t="s">
        <v>58</v>
      </c>
      <c r="I59" t="s">
        <v>26</v>
      </c>
      <c r="J59">
        <v>520</v>
      </c>
      <c r="K59">
        <v>15</v>
      </c>
      <c r="L59">
        <v>15</v>
      </c>
      <c r="M59">
        <f t="shared" si="0"/>
        <v>15</v>
      </c>
    </row>
    <row r="60" spans="1:13" x14ac:dyDescent="0.3">
      <c r="A60">
        <v>128380</v>
      </c>
      <c r="B60" t="s">
        <v>6</v>
      </c>
      <c r="C60" t="s">
        <v>567</v>
      </c>
      <c r="D60" t="s">
        <v>1598</v>
      </c>
      <c r="E60">
        <v>42.524481000000002</v>
      </c>
      <c r="F60">
        <v>-71.251099999999994</v>
      </c>
      <c r="G60">
        <v>38013</v>
      </c>
      <c r="H60" t="s">
        <v>58</v>
      </c>
      <c r="I60" t="s">
        <v>125</v>
      </c>
      <c r="J60">
        <v>1000</v>
      </c>
      <c r="K60">
        <v>520</v>
      </c>
      <c r="L60">
        <v>10</v>
      </c>
      <c r="M60">
        <f t="shared" si="0"/>
        <v>520</v>
      </c>
    </row>
    <row r="61" spans="1:13" x14ac:dyDescent="0.3">
      <c r="A61">
        <v>130792</v>
      </c>
      <c r="B61" t="s">
        <v>6</v>
      </c>
      <c r="C61" t="s">
        <v>185</v>
      </c>
      <c r="D61" t="s">
        <v>848</v>
      </c>
      <c r="E61">
        <v>42.504461999999997</v>
      </c>
      <c r="F61">
        <v>-71.282999000000004</v>
      </c>
      <c r="G61">
        <v>38287</v>
      </c>
      <c r="H61" t="s">
        <v>58</v>
      </c>
      <c r="I61" t="s">
        <v>26</v>
      </c>
      <c r="J61">
        <v>280</v>
      </c>
      <c r="K61">
        <v>8</v>
      </c>
      <c r="L61">
        <v>10</v>
      </c>
      <c r="M61">
        <f t="shared" si="0"/>
        <v>8</v>
      </c>
    </row>
    <row r="62" spans="1:13" x14ac:dyDescent="0.3">
      <c r="A62">
        <v>139676</v>
      </c>
      <c r="B62" t="s">
        <v>6</v>
      </c>
      <c r="C62" t="s">
        <v>178</v>
      </c>
      <c r="D62" t="s">
        <v>44</v>
      </c>
      <c r="E62">
        <v>42.492775999999999</v>
      </c>
      <c r="F62">
        <v>-71.290679999999995</v>
      </c>
      <c r="G62">
        <v>38565</v>
      </c>
      <c r="H62" t="s">
        <v>58</v>
      </c>
      <c r="I62" t="s">
        <v>26</v>
      </c>
      <c r="J62">
        <v>600</v>
      </c>
      <c r="K62">
        <v>15</v>
      </c>
      <c r="L62">
        <v>20</v>
      </c>
      <c r="M62">
        <f t="shared" si="0"/>
        <v>15</v>
      </c>
    </row>
    <row r="63" spans="1:13" x14ac:dyDescent="0.3">
      <c r="A63">
        <v>146010</v>
      </c>
      <c r="B63" t="s">
        <v>6</v>
      </c>
      <c r="C63" t="s">
        <v>605</v>
      </c>
      <c r="D63" t="s">
        <v>1590</v>
      </c>
      <c r="E63">
        <v>42.519342000000002</v>
      </c>
      <c r="F63">
        <v>-71.304264000000003</v>
      </c>
      <c r="G63">
        <v>38877</v>
      </c>
      <c r="H63" t="s">
        <v>25</v>
      </c>
      <c r="I63" t="s">
        <v>26</v>
      </c>
      <c r="J63">
        <v>320</v>
      </c>
      <c r="K63">
        <v>16</v>
      </c>
      <c r="L63">
        <v>6</v>
      </c>
      <c r="M63">
        <f t="shared" si="0"/>
        <v>16</v>
      </c>
    </row>
    <row r="64" spans="1:13" x14ac:dyDescent="0.3">
      <c r="A64">
        <v>250175</v>
      </c>
      <c r="B64" t="s">
        <v>6</v>
      </c>
      <c r="C64" t="s">
        <v>1611</v>
      </c>
      <c r="D64" t="s">
        <v>1612</v>
      </c>
      <c r="E64">
        <v>42.510832999999998</v>
      </c>
      <c r="F64">
        <v>-71.239350000000002</v>
      </c>
      <c r="G64">
        <v>39171</v>
      </c>
      <c r="H64" t="s">
        <v>58</v>
      </c>
      <c r="I64" t="s">
        <v>26</v>
      </c>
      <c r="J64">
        <v>600</v>
      </c>
      <c r="K64">
        <v>10</v>
      </c>
      <c r="L64">
        <v>20</v>
      </c>
      <c r="M64">
        <f t="shared" si="0"/>
        <v>10</v>
      </c>
    </row>
    <row r="65" spans="1:15" x14ac:dyDescent="0.3">
      <c r="A65">
        <v>250908</v>
      </c>
      <c r="B65" t="s">
        <v>6</v>
      </c>
      <c r="C65" t="s">
        <v>1613</v>
      </c>
      <c r="D65" t="s">
        <v>1612</v>
      </c>
      <c r="E65">
        <v>42.506616999999999</v>
      </c>
      <c r="F65">
        <v>-71.235883000000001</v>
      </c>
      <c r="G65">
        <v>39261</v>
      </c>
      <c r="H65" t="s">
        <v>58</v>
      </c>
      <c r="I65" t="s">
        <v>26</v>
      </c>
      <c r="J65">
        <v>420</v>
      </c>
      <c r="K65">
        <v>15</v>
      </c>
      <c r="L65">
        <v>10</v>
      </c>
      <c r="M65">
        <f t="shared" si="0"/>
        <v>15</v>
      </c>
    </row>
    <row r="66" spans="1:15" x14ac:dyDescent="0.3">
      <c r="A66">
        <v>252527</v>
      </c>
      <c r="B66" t="s">
        <v>6</v>
      </c>
      <c r="C66" t="s">
        <v>1614</v>
      </c>
      <c r="D66" t="s">
        <v>95</v>
      </c>
      <c r="E66">
        <v>42.519500000000001</v>
      </c>
      <c r="F66">
        <v>-71.284400000000005</v>
      </c>
      <c r="G66">
        <v>39632</v>
      </c>
      <c r="H66" t="s">
        <v>58</v>
      </c>
      <c r="I66" t="s">
        <v>26</v>
      </c>
      <c r="J66">
        <v>465</v>
      </c>
      <c r="K66">
        <v>5</v>
      </c>
      <c r="L66">
        <v>30</v>
      </c>
      <c r="M66">
        <f t="shared" si="0"/>
        <v>5</v>
      </c>
    </row>
    <row r="67" spans="1:15" x14ac:dyDescent="0.3">
      <c r="A67">
        <v>275157</v>
      </c>
      <c r="B67" t="s">
        <v>6</v>
      </c>
      <c r="C67" t="s">
        <v>178</v>
      </c>
      <c r="D67" t="s">
        <v>1615</v>
      </c>
      <c r="G67">
        <v>36221</v>
      </c>
      <c r="H67" t="s">
        <v>25</v>
      </c>
      <c r="I67" t="s">
        <v>26</v>
      </c>
      <c r="J67">
        <v>380</v>
      </c>
      <c r="K67">
        <v>8</v>
      </c>
      <c r="L67">
        <v>39</v>
      </c>
      <c r="M67">
        <f t="shared" si="0"/>
        <v>8</v>
      </c>
    </row>
    <row r="68" spans="1:15" x14ac:dyDescent="0.3">
      <c r="A68">
        <v>277760</v>
      </c>
      <c r="B68" t="s">
        <v>6</v>
      </c>
      <c r="C68" t="s">
        <v>487</v>
      </c>
      <c r="D68" t="s">
        <v>1602</v>
      </c>
      <c r="G68">
        <v>31861</v>
      </c>
      <c r="H68" t="s">
        <v>25</v>
      </c>
      <c r="I68" t="s">
        <v>26</v>
      </c>
      <c r="K68">
        <v>20</v>
      </c>
      <c r="L68">
        <v>20</v>
      </c>
      <c r="M68" t="str">
        <f t="shared" si="0"/>
        <v/>
      </c>
    </row>
    <row r="69" spans="1:15" x14ac:dyDescent="0.3">
      <c r="A69">
        <v>277761</v>
      </c>
      <c r="B69" t="s">
        <v>6</v>
      </c>
      <c r="C69" t="s">
        <v>340</v>
      </c>
      <c r="D69" t="s">
        <v>1582</v>
      </c>
      <c r="G69">
        <v>35282</v>
      </c>
      <c r="H69" t="s">
        <v>58</v>
      </c>
      <c r="I69" t="s">
        <v>26</v>
      </c>
      <c r="J69">
        <v>150</v>
      </c>
      <c r="K69">
        <v>32</v>
      </c>
      <c r="L69">
        <v>11</v>
      </c>
      <c r="M69">
        <f t="shared" si="0"/>
        <v>32</v>
      </c>
    </row>
    <row r="70" spans="1:15" x14ac:dyDescent="0.3">
      <c r="A70">
        <v>277763</v>
      </c>
      <c r="B70" t="s">
        <v>6</v>
      </c>
      <c r="D70" t="s">
        <v>1591</v>
      </c>
      <c r="G70">
        <v>35285</v>
      </c>
      <c r="H70" t="s">
        <v>58</v>
      </c>
      <c r="I70" t="s">
        <v>26</v>
      </c>
      <c r="J70">
        <v>255</v>
      </c>
      <c r="K70">
        <v>10</v>
      </c>
      <c r="L70">
        <v>30</v>
      </c>
      <c r="M70">
        <f t="shared" si="0"/>
        <v>10</v>
      </c>
    </row>
    <row r="71" spans="1:15" x14ac:dyDescent="0.3">
      <c r="A71">
        <v>277766</v>
      </c>
      <c r="B71" t="s">
        <v>6</v>
      </c>
      <c r="C71" t="s">
        <v>178</v>
      </c>
      <c r="D71" t="s">
        <v>1616</v>
      </c>
      <c r="G71">
        <v>35235</v>
      </c>
      <c r="H71" t="s">
        <v>58</v>
      </c>
      <c r="I71" t="s">
        <v>26</v>
      </c>
      <c r="J71">
        <v>155</v>
      </c>
      <c r="K71">
        <v>33</v>
      </c>
      <c r="L71">
        <v>10</v>
      </c>
      <c r="M71">
        <f t="shared" si="0"/>
        <v>33</v>
      </c>
    </row>
    <row r="72" spans="1:15" x14ac:dyDescent="0.3">
      <c r="A72">
        <v>277767</v>
      </c>
      <c r="B72" t="s">
        <v>6</v>
      </c>
      <c r="C72" t="s">
        <v>1056</v>
      </c>
      <c r="D72" t="s">
        <v>1598</v>
      </c>
      <c r="G72">
        <v>37252</v>
      </c>
      <c r="H72" t="s">
        <v>58</v>
      </c>
      <c r="I72" t="s">
        <v>26</v>
      </c>
      <c r="J72">
        <v>20</v>
      </c>
      <c r="L72">
        <v>13</v>
      </c>
      <c r="M72" t="str">
        <f t="shared" si="0"/>
        <v/>
      </c>
    </row>
    <row r="73" spans="1:15" x14ac:dyDescent="0.3">
      <c r="A73">
        <v>306548</v>
      </c>
      <c r="B73" t="s">
        <v>1586</v>
      </c>
      <c r="C73" t="s">
        <v>1617</v>
      </c>
      <c r="D73" t="s">
        <v>1185</v>
      </c>
      <c r="E73">
        <v>0</v>
      </c>
      <c r="F73">
        <v>0</v>
      </c>
      <c r="G73">
        <v>40760</v>
      </c>
      <c r="H73" t="s">
        <v>58</v>
      </c>
      <c r="I73" t="s">
        <v>26</v>
      </c>
      <c r="J73">
        <v>400</v>
      </c>
      <c r="K73">
        <v>50</v>
      </c>
      <c r="L73">
        <v>21</v>
      </c>
      <c r="M73">
        <f t="shared" si="0"/>
        <v>50</v>
      </c>
      <c r="N73" t="s">
        <v>902</v>
      </c>
      <c r="O73" t="s">
        <v>902</v>
      </c>
    </row>
    <row r="74" spans="1:15" x14ac:dyDescent="0.3">
      <c r="J74" t="s">
        <v>1119</v>
      </c>
      <c r="K74" s="14">
        <f>AVERAGE(K9:K73)</f>
        <v>33.483870967741936</v>
      </c>
      <c r="M74" s="14">
        <f>AVERAGE(M9:M73)</f>
        <v>34.25</v>
      </c>
    </row>
    <row r="75" spans="1:15" x14ac:dyDescent="0.3">
      <c r="J75" t="s">
        <v>1120</v>
      </c>
      <c r="K75">
        <f>COUNT(K9:K73)</f>
        <v>62</v>
      </c>
      <c r="M75">
        <f>COUNT(M9:M73)</f>
        <v>52</v>
      </c>
    </row>
    <row r="76" spans="1:15" x14ac:dyDescent="0.3">
      <c r="J76" t="s">
        <v>1429</v>
      </c>
      <c r="K76">
        <f>MEDIAN(K9:K73)</f>
        <v>20</v>
      </c>
      <c r="M76">
        <f>MEDIAN(M9:M73)</f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Summary</vt:lpstr>
      <vt:lpstr>Carlisle_Wells</vt:lpstr>
      <vt:lpstr>Neighborhood</vt:lpstr>
      <vt:lpstr>Westford</vt:lpstr>
      <vt:lpstr>Ranks</vt:lpstr>
      <vt:lpstr>Acton</vt:lpstr>
      <vt:lpstr>Concord</vt:lpstr>
      <vt:lpstr>Chelsmford</vt:lpstr>
      <vt:lpstr>Bedford</vt:lpstr>
      <vt:lpstr>Billerica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Galligan</dc:creator>
  <cp:lastModifiedBy>installer</cp:lastModifiedBy>
  <cp:lastPrinted>2015-06-24T15:54:01Z</cp:lastPrinted>
  <dcterms:created xsi:type="dcterms:W3CDTF">2015-06-17T03:53:45Z</dcterms:created>
  <dcterms:modified xsi:type="dcterms:W3CDTF">2015-06-24T15:59:22Z</dcterms:modified>
</cp:coreProperties>
</file>